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L:\ASESORAMIENTO ECONOMICO\CUENTAS CONCEJOS POR AÑOS\CUENTAS 2024\MODELOS DE CUENTAS 2024\"/>
    </mc:Choice>
  </mc:AlternateContent>
  <xr:revisionPtr revIDLastSave="0" documentId="13_ncr:1_{E3126D1C-722E-4318-A768-4421CF47EFB5}" xr6:coauthVersionLast="47" xr6:coauthVersionMax="47" xr10:uidLastSave="{00000000-0000-0000-0000-000000000000}"/>
  <bookViews>
    <workbookView xWindow="-120" yWindow="-120" windowWidth="19440" windowHeight="15000" activeTab="3" xr2:uid="{00000000-000D-0000-FFFF-FFFF00000000}"/>
  </bookViews>
  <sheets>
    <sheet name="PORTADA" sheetId="1" r:id="rId1"/>
    <sheet name="INGRESOS" sheetId="6" r:id="rId2"/>
    <sheet name="GASTOS" sheetId="3" r:id="rId3"/>
    <sheet name="RESUMEN" sheetId="5" r:id="rId4"/>
    <sheet name="COSTES" sheetId="7" r:id="rId5"/>
    <sheet name="Hoja2" sheetId="8" state="hidden" r:id="rId6"/>
  </sheets>
  <definedNames>
    <definedName name="_xlnm.Print_Area" localSheetId="2">GASTOS!$A$1:$J$301</definedName>
    <definedName name="_xlnm.Print_Area" localSheetId="1">INGRESOS!$A$1:$I$210</definedName>
    <definedName name="_xlnm.Print_Area" localSheetId="0">PORTADA!$A$1:$G$48</definedName>
    <definedName name="_xlnm.Print_Area" localSheetId="3">RESUMEN!$A$1:$I$50</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7" l="1"/>
  <c r="I36" i="3" l="1"/>
  <c r="I45" i="3" s="1"/>
  <c r="I80" i="3" s="1"/>
  <c r="I89" i="3" s="1"/>
  <c r="I124" i="3" s="1"/>
  <c r="I133" i="3" s="1"/>
  <c r="I168" i="3" s="1"/>
  <c r="I177" i="3" s="1"/>
  <c r="I212" i="3" s="1"/>
  <c r="I221" i="3" s="1"/>
  <c r="I256" i="3" s="1"/>
  <c r="I265" i="3" s="1"/>
  <c r="I300" i="3" s="1"/>
  <c r="H36" i="3"/>
  <c r="G36" i="3"/>
  <c r="G45" i="3" s="1"/>
  <c r="G80" i="3" s="1"/>
  <c r="G89" i="3" s="1"/>
  <c r="G124" i="3" s="1"/>
  <c r="G133" i="3" s="1"/>
  <c r="G168" i="3" s="1"/>
  <c r="G177" i="3" s="1"/>
  <c r="G212" i="3" s="1"/>
  <c r="G221" i="3" s="1"/>
  <c r="G256" i="3" s="1"/>
  <c r="G265" i="3" s="1"/>
  <c r="G300" i="3" s="1"/>
  <c r="F36" i="3"/>
  <c r="E36" i="3"/>
  <c r="D36" i="3"/>
  <c r="D18" i="7"/>
  <c r="E4" i="8"/>
  <c r="E5" i="8"/>
  <c r="E6" i="8"/>
  <c r="E7" i="8"/>
  <c r="E8" i="8"/>
  <c r="E9" i="8"/>
  <c r="E10" i="8"/>
  <c r="E11" i="8"/>
  <c r="E12" i="8"/>
  <c r="E13" i="8"/>
  <c r="E14" i="8"/>
  <c r="E15" i="8"/>
  <c r="E16" i="8"/>
  <c r="E17" i="8"/>
  <c r="E18" i="8"/>
  <c r="E19" i="8"/>
  <c r="E20" i="8"/>
  <c r="E21" i="8"/>
  <c r="E22" i="8"/>
  <c r="E23" i="8"/>
  <c r="E24" i="8"/>
  <c r="E25" i="8"/>
  <c r="E26" i="8"/>
  <c r="E28" i="8"/>
  <c r="E37" i="8"/>
  <c r="E72" i="8"/>
  <c r="E81" i="8"/>
  <c r="E116" i="8"/>
  <c r="E125" i="8"/>
  <c r="E160" i="8"/>
  <c r="E169" i="8"/>
  <c r="E204" i="8"/>
  <c r="E213" i="8"/>
  <c r="E248" i="8"/>
  <c r="E257" i="8"/>
  <c r="E40" i="8"/>
  <c r="E41" i="8"/>
  <c r="E42" i="8"/>
  <c r="E43" i="8"/>
  <c r="E44" i="8"/>
  <c r="E45" i="8"/>
  <c r="E46" i="8"/>
  <c r="E47" i="8"/>
  <c r="E48" i="8"/>
  <c r="E49" i="8"/>
  <c r="E50" i="8"/>
  <c r="E51" i="8"/>
  <c r="E52" i="8"/>
  <c r="E53" i="8"/>
  <c r="E54" i="8"/>
  <c r="E55" i="8"/>
  <c r="E56" i="8"/>
  <c r="F4" i="8"/>
  <c r="F5" i="8"/>
  <c r="F6" i="8"/>
  <c r="F7" i="8"/>
  <c r="F8" i="8"/>
  <c r="F9" i="8"/>
  <c r="F10" i="8"/>
  <c r="F11" i="8"/>
  <c r="F12" i="8"/>
  <c r="F13" i="8"/>
  <c r="F14" i="8"/>
  <c r="F15" i="8"/>
  <c r="F16" i="8"/>
  <c r="F17" i="8"/>
  <c r="F18" i="8"/>
  <c r="F19" i="8"/>
  <c r="F20" i="8"/>
  <c r="F21" i="8"/>
  <c r="F22" i="8"/>
  <c r="F23" i="8"/>
  <c r="F24" i="8"/>
  <c r="F25" i="8"/>
  <c r="F26" i="8"/>
  <c r="F28" i="8"/>
  <c r="F37" i="8"/>
  <c r="F72" i="8"/>
  <c r="F81" i="8"/>
  <c r="F116" i="8"/>
  <c r="F125" i="8"/>
  <c r="F160" i="8"/>
  <c r="F169" i="8"/>
  <c r="F204" i="8"/>
  <c r="F213" i="8"/>
  <c r="F248" i="8"/>
  <c r="F257" i="8"/>
  <c r="F40" i="8"/>
  <c r="F41" i="8"/>
  <c r="F42" i="8"/>
  <c r="F43" i="8"/>
  <c r="F44" i="8"/>
  <c r="F45" i="8"/>
  <c r="F46" i="8"/>
  <c r="F47" i="8"/>
  <c r="F48" i="8"/>
  <c r="F49" i="8"/>
  <c r="F50" i="8"/>
  <c r="F51" i="8"/>
  <c r="F52" i="8"/>
  <c r="F53" i="8"/>
  <c r="F54" i="8"/>
  <c r="F55" i="8"/>
  <c r="F56" i="8"/>
  <c r="G4" i="8"/>
  <c r="G5" i="8"/>
  <c r="G6" i="8"/>
  <c r="G7" i="8"/>
  <c r="G8" i="8"/>
  <c r="G9" i="8"/>
  <c r="G10" i="8"/>
  <c r="G11" i="8"/>
  <c r="G12" i="8"/>
  <c r="G13" i="8"/>
  <c r="G14" i="8"/>
  <c r="G15" i="8"/>
  <c r="G16" i="8"/>
  <c r="G17" i="8"/>
  <c r="G18" i="8"/>
  <c r="G19" i="8"/>
  <c r="G20" i="8"/>
  <c r="G21" i="8"/>
  <c r="G22" i="8"/>
  <c r="G23" i="8"/>
  <c r="G24" i="8"/>
  <c r="G25" i="8"/>
  <c r="G26" i="8"/>
  <c r="G28" i="8"/>
  <c r="G37" i="8"/>
  <c r="G72" i="8"/>
  <c r="G81" i="8"/>
  <c r="G116" i="8"/>
  <c r="G125" i="8"/>
  <c r="G160" i="8"/>
  <c r="G169" i="8"/>
  <c r="G204" i="8"/>
  <c r="G213" i="8"/>
  <c r="G248" i="8"/>
  <c r="G257" i="8"/>
  <c r="G40" i="8"/>
  <c r="G41" i="8"/>
  <c r="G42" i="8"/>
  <c r="G43" i="8"/>
  <c r="G44" i="8"/>
  <c r="G45" i="8"/>
  <c r="G46" i="8"/>
  <c r="G47" i="8"/>
  <c r="G48" i="8"/>
  <c r="G49" i="8"/>
  <c r="G50" i="8"/>
  <c r="G51" i="8"/>
  <c r="G52" i="8"/>
  <c r="G53" i="8"/>
  <c r="G54" i="8"/>
  <c r="G55" i="8"/>
  <c r="G56" i="8"/>
  <c r="H4" i="8"/>
  <c r="H5" i="8"/>
  <c r="H6" i="8"/>
  <c r="H7" i="8"/>
  <c r="H8" i="8"/>
  <c r="H9" i="8"/>
  <c r="H10" i="8"/>
  <c r="H11" i="8"/>
  <c r="H12" i="8"/>
  <c r="H13" i="8"/>
  <c r="H14" i="8"/>
  <c r="H15" i="8"/>
  <c r="H16" i="8"/>
  <c r="H17" i="8"/>
  <c r="H18" i="8"/>
  <c r="H19" i="8"/>
  <c r="H20" i="8"/>
  <c r="H21" i="8"/>
  <c r="H22" i="8"/>
  <c r="H23" i="8"/>
  <c r="H24" i="8"/>
  <c r="H25" i="8"/>
  <c r="H26" i="8"/>
  <c r="H28" i="8"/>
  <c r="H37" i="8"/>
  <c r="H72" i="8"/>
  <c r="H81" i="8"/>
  <c r="H116" i="8"/>
  <c r="H125" i="8"/>
  <c r="H160" i="8"/>
  <c r="H169" i="8"/>
  <c r="H204" i="8"/>
  <c r="H213" i="8"/>
  <c r="H248" i="8"/>
  <c r="H257" i="8"/>
  <c r="H40" i="8"/>
  <c r="H41" i="8"/>
  <c r="H42" i="8"/>
  <c r="H43" i="8"/>
  <c r="H44" i="8"/>
  <c r="H45" i="8"/>
  <c r="H46" i="8"/>
  <c r="H47" i="8"/>
  <c r="H48" i="8"/>
  <c r="H49" i="8"/>
  <c r="H50" i="8"/>
  <c r="H51" i="8"/>
  <c r="H52" i="8"/>
  <c r="H53" i="8"/>
  <c r="H54" i="8"/>
  <c r="H55" i="8"/>
  <c r="H56" i="8"/>
  <c r="I4" i="8"/>
  <c r="I5" i="8"/>
  <c r="I6" i="8"/>
  <c r="I7" i="8"/>
  <c r="I8" i="8"/>
  <c r="I9" i="8"/>
  <c r="I10" i="8"/>
  <c r="I11" i="8"/>
  <c r="I12" i="8"/>
  <c r="I13" i="8"/>
  <c r="I14" i="8"/>
  <c r="I15" i="8"/>
  <c r="I16" i="8"/>
  <c r="I17" i="8"/>
  <c r="I18" i="8"/>
  <c r="I19" i="8"/>
  <c r="I20" i="8"/>
  <c r="I21" i="8"/>
  <c r="I22" i="8"/>
  <c r="I23" i="8"/>
  <c r="I24" i="8"/>
  <c r="I25" i="8"/>
  <c r="I26" i="8"/>
  <c r="I28" i="8"/>
  <c r="I37" i="8"/>
  <c r="I72" i="8"/>
  <c r="I81" i="8"/>
  <c r="I116" i="8"/>
  <c r="I125" i="8"/>
  <c r="I160" i="8"/>
  <c r="I169" i="8"/>
  <c r="I204" i="8"/>
  <c r="I213" i="8"/>
  <c r="I248" i="8"/>
  <c r="I257" i="8"/>
  <c r="I40" i="8"/>
  <c r="I41" i="8"/>
  <c r="I42" i="8"/>
  <c r="I43" i="8"/>
  <c r="I44" i="8"/>
  <c r="I45" i="8"/>
  <c r="I46" i="8"/>
  <c r="I47" i="8"/>
  <c r="I48" i="8"/>
  <c r="I49" i="8"/>
  <c r="I50" i="8"/>
  <c r="I51" i="8"/>
  <c r="I52" i="8"/>
  <c r="I53" i="8"/>
  <c r="I54" i="8"/>
  <c r="I55" i="8"/>
  <c r="I56" i="8"/>
  <c r="J4" i="8"/>
  <c r="J5" i="8"/>
  <c r="J6" i="8"/>
  <c r="J7" i="8"/>
  <c r="J8" i="8"/>
  <c r="J9" i="8"/>
  <c r="J10" i="8"/>
  <c r="J11" i="8"/>
  <c r="J12" i="8"/>
  <c r="J13" i="8"/>
  <c r="J14" i="8"/>
  <c r="J15" i="8"/>
  <c r="J16" i="8"/>
  <c r="J17" i="8"/>
  <c r="J18" i="8"/>
  <c r="J19" i="8"/>
  <c r="J20" i="8"/>
  <c r="J21" i="8"/>
  <c r="J22" i="8"/>
  <c r="J23" i="8"/>
  <c r="J24" i="8"/>
  <c r="J25" i="8"/>
  <c r="J26" i="8"/>
  <c r="J28" i="8"/>
  <c r="J37" i="8"/>
  <c r="J72" i="8"/>
  <c r="J81" i="8"/>
  <c r="J116" i="8"/>
  <c r="J125" i="8"/>
  <c r="J160" i="8"/>
  <c r="J169" i="8"/>
  <c r="J204" i="8"/>
  <c r="J213" i="8"/>
  <c r="J248" i="8"/>
  <c r="J257" i="8"/>
  <c r="J40" i="8"/>
  <c r="J41" i="8"/>
  <c r="J42" i="8"/>
  <c r="J43" i="8"/>
  <c r="J44" i="8"/>
  <c r="J45" i="8"/>
  <c r="J46" i="8"/>
  <c r="J47" i="8"/>
  <c r="J48" i="8"/>
  <c r="J49" i="8"/>
  <c r="J50" i="8"/>
  <c r="J51" i="8"/>
  <c r="J52" i="8"/>
  <c r="J53" i="8"/>
  <c r="J54" i="8"/>
  <c r="J55" i="8"/>
  <c r="J56" i="8"/>
  <c r="A5" i="8"/>
  <c r="B5" i="8"/>
  <c r="C5" i="8"/>
  <c r="D5" i="8"/>
  <c r="A6" i="8"/>
  <c r="B6" i="8"/>
  <c r="C6" i="8"/>
  <c r="D6" i="8"/>
  <c r="A7" i="8"/>
  <c r="B7" i="8"/>
  <c r="C7" i="8"/>
  <c r="D7" i="8"/>
  <c r="A8" i="8"/>
  <c r="B8" i="8"/>
  <c r="C8" i="8"/>
  <c r="D8" i="8"/>
  <c r="A9" i="8"/>
  <c r="B9" i="8"/>
  <c r="C9" i="8"/>
  <c r="D9" i="8"/>
  <c r="A10" i="8"/>
  <c r="B10" i="8"/>
  <c r="C10" i="8"/>
  <c r="D10" i="8"/>
  <c r="A11" i="8"/>
  <c r="B11" i="8"/>
  <c r="C11" i="8"/>
  <c r="D11" i="8"/>
  <c r="A12" i="8"/>
  <c r="B12" i="8"/>
  <c r="C12" i="8"/>
  <c r="D12" i="8"/>
  <c r="A13" i="8"/>
  <c r="B13" i="8"/>
  <c r="C13" i="8"/>
  <c r="D13" i="8"/>
  <c r="A14" i="8"/>
  <c r="B14" i="8"/>
  <c r="C14" i="8"/>
  <c r="D14" i="8"/>
  <c r="A15" i="8"/>
  <c r="B15" i="8"/>
  <c r="C15" i="8"/>
  <c r="D15" i="8"/>
  <c r="A16" i="8"/>
  <c r="B16" i="8"/>
  <c r="C16" i="8"/>
  <c r="D16" i="8"/>
  <c r="A17" i="8"/>
  <c r="B17" i="8"/>
  <c r="C17" i="8"/>
  <c r="D17" i="8"/>
  <c r="A18" i="8"/>
  <c r="B18" i="8"/>
  <c r="C18" i="8"/>
  <c r="D18" i="8"/>
  <c r="A19" i="8"/>
  <c r="B19" i="8"/>
  <c r="C19" i="8"/>
  <c r="D19" i="8"/>
  <c r="A20" i="8"/>
  <c r="B20" i="8"/>
  <c r="C20" i="8"/>
  <c r="D20" i="8"/>
  <c r="A21" i="8"/>
  <c r="B21" i="8"/>
  <c r="C21" i="8"/>
  <c r="D21" i="8"/>
  <c r="A22" i="8"/>
  <c r="B22" i="8"/>
  <c r="C22" i="8"/>
  <c r="D22" i="8"/>
  <c r="A23" i="8"/>
  <c r="B23" i="8"/>
  <c r="C23" i="8"/>
  <c r="D23" i="8"/>
  <c r="A24" i="8"/>
  <c r="B24" i="8"/>
  <c r="C24" i="8"/>
  <c r="D24" i="8"/>
  <c r="A25" i="8"/>
  <c r="B25" i="8"/>
  <c r="C25" i="8"/>
  <c r="D25" i="8"/>
  <c r="A26" i="8"/>
  <c r="B26" i="8"/>
  <c r="C26" i="8"/>
  <c r="D26" i="8"/>
  <c r="A27" i="8"/>
  <c r="B27" i="8"/>
  <c r="C27" i="8"/>
  <c r="D27" i="8"/>
  <c r="E27" i="8"/>
  <c r="F27" i="8"/>
  <c r="G27" i="8"/>
  <c r="H27" i="8"/>
  <c r="I27" i="8"/>
  <c r="J27" i="8"/>
  <c r="A28" i="8"/>
  <c r="B28" i="8"/>
  <c r="C28" i="8"/>
  <c r="D28" i="8"/>
  <c r="A29" i="8"/>
  <c r="B29" i="8"/>
  <c r="C29" i="8"/>
  <c r="D29" i="8"/>
  <c r="E29" i="8"/>
  <c r="F29" i="8"/>
  <c r="G29" i="8"/>
  <c r="H29" i="8"/>
  <c r="I29" i="8"/>
  <c r="J29" i="8"/>
  <c r="A30" i="8"/>
  <c r="B30" i="8"/>
  <c r="C30" i="8"/>
  <c r="D30" i="8"/>
  <c r="E30" i="8"/>
  <c r="F30" i="8"/>
  <c r="G30" i="8"/>
  <c r="H30" i="8"/>
  <c r="I30" i="8"/>
  <c r="J30" i="8"/>
  <c r="A31" i="8"/>
  <c r="B31" i="8"/>
  <c r="C31" i="8"/>
  <c r="D31" i="8"/>
  <c r="E31" i="8"/>
  <c r="F31" i="8"/>
  <c r="G31" i="8"/>
  <c r="H31" i="8"/>
  <c r="I31" i="8"/>
  <c r="J31" i="8"/>
  <c r="A32" i="8"/>
  <c r="B32" i="8"/>
  <c r="C32" i="8"/>
  <c r="D32" i="8"/>
  <c r="E32" i="8"/>
  <c r="F32" i="8"/>
  <c r="G32" i="8"/>
  <c r="H32" i="8"/>
  <c r="I32" i="8"/>
  <c r="J32" i="8"/>
  <c r="A33" i="8"/>
  <c r="B33" i="8"/>
  <c r="C33" i="8"/>
  <c r="D33" i="8"/>
  <c r="E33" i="8"/>
  <c r="F33" i="8"/>
  <c r="G33" i="8"/>
  <c r="H33" i="8"/>
  <c r="I33" i="8"/>
  <c r="J33" i="8"/>
  <c r="A34" i="8"/>
  <c r="B34" i="8"/>
  <c r="C34" i="8"/>
  <c r="D34" i="8"/>
  <c r="E34" i="8"/>
  <c r="F34" i="8"/>
  <c r="G34" i="8"/>
  <c r="H34" i="8"/>
  <c r="I34" i="8"/>
  <c r="J34" i="8"/>
  <c r="A35" i="8"/>
  <c r="B35" i="8"/>
  <c r="C35" i="8"/>
  <c r="D35" i="8"/>
  <c r="E35" i="8"/>
  <c r="F35" i="8"/>
  <c r="G35" i="8"/>
  <c r="H35" i="8"/>
  <c r="I35" i="8"/>
  <c r="J35" i="8"/>
  <c r="A36" i="8"/>
  <c r="B36" i="8"/>
  <c r="C36" i="8"/>
  <c r="D36" i="8"/>
  <c r="E36" i="8"/>
  <c r="F36" i="8"/>
  <c r="G36" i="8"/>
  <c r="H36" i="8"/>
  <c r="I36" i="8"/>
  <c r="J36" i="8"/>
  <c r="A37" i="8"/>
  <c r="B37" i="8"/>
  <c r="C37" i="8"/>
  <c r="D37" i="8"/>
  <c r="A38" i="8"/>
  <c r="B38" i="8"/>
  <c r="C38" i="8"/>
  <c r="D38" i="8"/>
  <c r="E38" i="8"/>
  <c r="F38" i="8"/>
  <c r="G38" i="8"/>
  <c r="H38" i="8"/>
  <c r="I38" i="8"/>
  <c r="J38" i="8"/>
  <c r="A39" i="8"/>
  <c r="B39" i="8"/>
  <c r="C39" i="8"/>
  <c r="D39" i="8"/>
  <c r="E39" i="8"/>
  <c r="F39" i="8"/>
  <c r="G39" i="8"/>
  <c r="H39" i="8"/>
  <c r="I39" i="8"/>
  <c r="J39" i="8"/>
  <c r="A40" i="8"/>
  <c r="B40" i="8"/>
  <c r="C40" i="8"/>
  <c r="D40" i="8"/>
  <c r="A41" i="8"/>
  <c r="B41" i="8"/>
  <c r="C41" i="8"/>
  <c r="D41" i="8"/>
  <c r="A42" i="8"/>
  <c r="B42" i="8"/>
  <c r="C42" i="8"/>
  <c r="D42" i="8"/>
  <c r="A43" i="8"/>
  <c r="B43" i="8"/>
  <c r="C43" i="8"/>
  <c r="D43" i="8"/>
  <c r="A44" i="8"/>
  <c r="B44" i="8"/>
  <c r="C44" i="8"/>
  <c r="D44" i="8"/>
  <c r="A45" i="8"/>
  <c r="B45" i="8"/>
  <c r="C45" i="8"/>
  <c r="D45" i="8"/>
  <c r="A46" i="8"/>
  <c r="B46" i="8"/>
  <c r="C46" i="8"/>
  <c r="D46" i="8"/>
  <c r="A47" i="8"/>
  <c r="B47" i="8"/>
  <c r="C47" i="8"/>
  <c r="D47" i="8"/>
  <c r="A48" i="8"/>
  <c r="B48" i="8"/>
  <c r="C48" i="8"/>
  <c r="D48" i="8"/>
  <c r="A49" i="8"/>
  <c r="B49" i="8"/>
  <c r="C49" i="8"/>
  <c r="D49" i="8"/>
  <c r="A50" i="8"/>
  <c r="B50" i="8"/>
  <c r="C50" i="8"/>
  <c r="D50" i="8"/>
  <c r="A51" i="8"/>
  <c r="B51" i="8"/>
  <c r="C51" i="8"/>
  <c r="D51" i="8"/>
  <c r="A52" i="8"/>
  <c r="B52" i="8"/>
  <c r="C52" i="8"/>
  <c r="D52" i="8"/>
  <c r="A53" i="8"/>
  <c r="B53" i="8"/>
  <c r="C53" i="8"/>
  <c r="D53" i="8"/>
  <c r="A54" i="8"/>
  <c r="B54" i="8"/>
  <c r="C54" i="8"/>
  <c r="D54" i="8"/>
  <c r="A55" i="8"/>
  <c r="B55" i="8"/>
  <c r="C55" i="8"/>
  <c r="D55" i="8"/>
  <c r="A56" i="8"/>
  <c r="B56" i="8"/>
  <c r="C56" i="8"/>
  <c r="D56" i="8"/>
  <c r="A57" i="8"/>
  <c r="B57" i="8"/>
  <c r="C57" i="8"/>
  <c r="D57" i="8"/>
  <c r="E57" i="8"/>
  <c r="F57" i="8"/>
  <c r="G57" i="8"/>
  <c r="H57" i="8"/>
  <c r="I57" i="8"/>
  <c r="J57" i="8"/>
  <c r="A58" i="8"/>
  <c r="B58" i="8"/>
  <c r="C58" i="8"/>
  <c r="D58" i="8"/>
  <c r="E58" i="8"/>
  <c r="F58" i="8"/>
  <c r="G58" i="8"/>
  <c r="H58" i="8"/>
  <c r="I58" i="8"/>
  <c r="J58" i="8"/>
  <c r="A59" i="8"/>
  <c r="B59" i="8"/>
  <c r="C59" i="8"/>
  <c r="D59" i="8"/>
  <c r="E59" i="8"/>
  <c r="F59" i="8"/>
  <c r="G59" i="8"/>
  <c r="H59" i="8"/>
  <c r="I59" i="8"/>
  <c r="J59" i="8"/>
  <c r="A60" i="8"/>
  <c r="B60" i="8"/>
  <c r="C60" i="8"/>
  <c r="D60" i="8"/>
  <c r="E60" i="8"/>
  <c r="F60" i="8"/>
  <c r="G60" i="8"/>
  <c r="H60" i="8"/>
  <c r="I60" i="8"/>
  <c r="J60" i="8"/>
  <c r="A61" i="8"/>
  <c r="B61" i="8"/>
  <c r="C61" i="8"/>
  <c r="D61" i="8"/>
  <c r="E61" i="8"/>
  <c r="F61" i="8"/>
  <c r="G61" i="8"/>
  <c r="H61" i="8"/>
  <c r="I61" i="8"/>
  <c r="J61" i="8"/>
  <c r="A62" i="8"/>
  <c r="B62" i="8"/>
  <c r="C62" i="8"/>
  <c r="D62" i="8"/>
  <c r="E62" i="8"/>
  <c r="F62" i="8"/>
  <c r="G62" i="8"/>
  <c r="H62" i="8"/>
  <c r="I62" i="8"/>
  <c r="J62" i="8"/>
  <c r="A63" i="8"/>
  <c r="B63" i="8"/>
  <c r="C63" i="8"/>
  <c r="D63" i="8"/>
  <c r="E63" i="8"/>
  <c r="F63" i="8"/>
  <c r="G63" i="8"/>
  <c r="H63" i="8"/>
  <c r="I63" i="8"/>
  <c r="J63" i="8"/>
  <c r="A64" i="8"/>
  <c r="B64" i="8"/>
  <c r="C64" i="8"/>
  <c r="D64" i="8"/>
  <c r="E64" i="8"/>
  <c r="F64" i="8"/>
  <c r="G64" i="8"/>
  <c r="H64" i="8"/>
  <c r="I64" i="8"/>
  <c r="J64" i="8"/>
  <c r="A65" i="8"/>
  <c r="B65" i="8"/>
  <c r="C65" i="8"/>
  <c r="D65" i="8"/>
  <c r="E65" i="8"/>
  <c r="F65" i="8"/>
  <c r="G65" i="8"/>
  <c r="H65" i="8"/>
  <c r="I65" i="8"/>
  <c r="J65" i="8"/>
  <c r="A66" i="8"/>
  <c r="B66" i="8"/>
  <c r="C66" i="8"/>
  <c r="D66" i="8"/>
  <c r="E66" i="8"/>
  <c r="F66" i="8"/>
  <c r="G66" i="8"/>
  <c r="H66" i="8"/>
  <c r="I66" i="8"/>
  <c r="J66" i="8"/>
  <c r="A67" i="8"/>
  <c r="B67" i="8"/>
  <c r="C67" i="8"/>
  <c r="D67" i="8"/>
  <c r="E67" i="8"/>
  <c r="F67" i="8"/>
  <c r="G67" i="8"/>
  <c r="H67" i="8"/>
  <c r="I67" i="8"/>
  <c r="J67" i="8"/>
  <c r="A68" i="8"/>
  <c r="B68" i="8"/>
  <c r="C68" i="8"/>
  <c r="D68" i="8"/>
  <c r="E68" i="8"/>
  <c r="F68" i="8"/>
  <c r="G68" i="8"/>
  <c r="H68" i="8"/>
  <c r="I68" i="8"/>
  <c r="J68" i="8"/>
  <c r="A69" i="8"/>
  <c r="B69" i="8"/>
  <c r="C69" i="8"/>
  <c r="D69" i="8"/>
  <c r="E69" i="8"/>
  <c r="F69" i="8"/>
  <c r="G69" i="8"/>
  <c r="H69" i="8"/>
  <c r="I69" i="8"/>
  <c r="J69" i="8"/>
  <c r="A70" i="8"/>
  <c r="B70" i="8"/>
  <c r="C70" i="8"/>
  <c r="D70" i="8"/>
  <c r="E70" i="8"/>
  <c r="F70" i="8"/>
  <c r="G70" i="8"/>
  <c r="H70" i="8"/>
  <c r="I70" i="8"/>
  <c r="J70" i="8"/>
  <c r="A71" i="8"/>
  <c r="B71" i="8"/>
  <c r="C71" i="8"/>
  <c r="D71" i="8"/>
  <c r="E71" i="8"/>
  <c r="F71" i="8"/>
  <c r="G71" i="8"/>
  <c r="H71" i="8"/>
  <c r="I71" i="8"/>
  <c r="J71" i="8"/>
  <c r="A72" i="8"/>
  <c r="B72" i="8"/>
  <c r="C72" i="8"/>
  <c r="D72" i="8"/>
  <c r="A73" i="8"/>
  <c r="B73" i="8"/>
  <c r="C73" i="8"/>
  <c r="D73" i="8"/>
  <c r="E73" i="8"/>
  <c r="F73" i="8"/>
  <c r="G73" i="8"/>
  <c r="H73" i="8"/>
  <c r="I73" i="8"/>
  <c r="J73" i="8"/>
  <c r="A74" i="8"/>
  <c r="B74" i="8"/>
  <c r="C74" i="8"/>
  <c r="D74" i="8"/>
  <c r="E74" i="8"/>
  <c r="F74" i="8"/>
  <c r="G74" i="8"/>
  <c r="H74" i="8"/>
  <c r="I74" i="8"/>
  <c r="J74" i="8"/>
  <c r="A75" i="8"/>
  <c r="B75" i="8"/>
  <c r="C75" i="8"/>
  <c r="D75" i="8"/>
  <c r="E75" i="8"/>
  <c r="F75" i="8"/>
  <c r="G75" i="8"/>
  <c r="H75" i="8"/>
  <c r="I75" i="8"/>
  <c r="J75" i="8"/>
  <c r="A76" i="8"/>
  <c r="B76" i="8"/>
  <c r="C76" i="8"/>
  <c r="D76" i="8"/>
  <c r="E76" i="8"/>
  <c r="F76" i="8"/>
  <c r="G76" i="8"/>
  <c r="H76" i="8"/>
  <c r="I76" i="8"/>
  <c r="J76" i="8"/>
  <c r="A77" i="8"/>
  <c r="B77" i="8"/>
  <c r="C77" i="8"/>
  <c r="D77" i="8"/>
  <c r="E77" i="8"/>
  <c r="F77" i="8"/>
  <c r="G77" i="8"/>
  <c r="H77" i="8"/>
  <c r="I77" i="8"/>
  <c r="J77" i="8"/>
  <c r="A78" i="8"/>
  <c r="B78" i="8"/>
  <c r="C78" i="8"/>
  <c r="D78" i="8"/>
  <c r="E78" i="8"/>
  <c r="F78" i="8"/>
  <c r="G78" i="8"/>
  <c r="H78" i="8"/>
  <c r="I78" i="8"/>
  <c r="J78" i="8"/>
  <c r="A79" i="8"/>
  <c r="B79" i="8"/>
  <c r="C79" i="8"/>
  <c r="D79" i="8"/>
  <c r="E79" i="8"/>
  <c r="F79" i="8"/>
  <c r="G79" i="8"/>
  <c r="H79" i="8"/>
  <c r="I79" i="8"/>
  <c r="J79" i="8"/>
  <c r="A80" i="8"/>
  <c r="B80" i="8"/>
  <c r="C80" i="8"/>
  <c r="D80" i="8"/>
  <c r="E80" i="8"/>
  <c r="F80" i="8"/>
  <c r="G80" i="8"/>
  <c r="H80" i="8"/>
  <c r="I80" i="8"/>
  <c r="J80" i="8"/>
  <c r="A81" i="8"/>
  <c r="B81" i="8"/>
  <c r="C81" i="8"/>
  <c r="D81" i="8"/>
  <c r="A82" i="8"/>
  <c r="B82" i="8"/>
  <c r="C82" i="8"/>
  <c r="D82" i="8"/>
  <c r="E82" i="8"/>
  <c r="F82" i="8"/>
  <c r="G82" i="8"/>
  <c r="H82" i="8"/>
  <c r="I82" i="8"/>
  <c r="J82" i="8"/>
  <c r="A83" i="8"/>
  <c r="B83" i="8"/>
  <c r="C83" i="8"/>
  <c r="D83" i="8"/>
  <c r="E83" i="8"/>
  <c r="F83" i="8"/>
  <c r="G83" i="8"/>
  <c r="H83" i="8"/>
  <c r="I83" i="8"/>
  <c r="J83" i="8"/>
  <c r="A84" i="8"/>
  <c r="B84" i="8"/>
  <c r="C84" i="8"/>
  <c r="D84" i="8"/>
  <c r="E84" i="8"/>
  <c r="F84" i="8"/>
  <c r="G84" i="8"/>
  <c r="H84" i="8"/>
  <c r="I84" i="8"/>
  <c r="J84" i="8"/>
  <c r="A85" i="8"/>
  <c r="B85" i="8"/>
  <c r="C85" i="8"/>
  <c r="D85" i="8"/>
  <c r="E85" i="8"/>
  <c r="F85" i="8"/>
  <c r="G85" i="8"/>
  <c r="H85" i="8"/>
  <c r="I85" i="8"/>
  <c r="J85" i="8"/>
  <c r="A86" i="8"/>
  <c r="B86" i="8"/>
  <c r="C86" i="8"/>
  <c r="D86" i="8"/>
  <c r="E86" i="8"/>
  <c r="F86" i="8"/>
  <c r="G86" i="8"/>
  <c r="H86" i="8"/>
  <c r="I86" i="8"/>
  <c r="J86" i="8"/>
  <c r="A87" i="8"/>
  <c r="B87" i="8"/>
  <c r="C87" i="8"/>
  <c r="D87" i="8"/>
  <c r="E87" i="8"/>
  <c r="F87" i="8"/>
  <c r="G87" i="8"/>
  <c r="H87" i="8"/>
  <c r="I87" i="8"/>
  <c r="J87" i="8"/>
  <c r="A88" i="8"/>
  <c r="B88" i="8"/>
  <c r="C88" i="8"/>
  <c r="D88" i="8"/>
  <c r="E88" i="8"/>
  <c r="F88" i="8"/>
  <c r="G88" i="8"/>
  <c r="H88" i="8"/>
  <c r="I88" i="8"/>
  <c r="J88" i="8"/>
  <c r="A89" i="8"/>
  <c r="B89" i="8"/>
  <c r="C89" i="8"/>
  <c r="D89" i="8"/>
  <c r="E89" i="8"/>
  <c r="F89" i="8"/>
  <c r="G89" i="8"/>
  <c r="H89" i="8"/>
  <c r="I89" i="8"/>
  <c r="J89" i="8"/>
  <c r="A90" i="8"/>
  <c r="B90" i="8"/>
  <c r="C90" i="8"/>
  <c r="D90" i="8"/>
  <c r="E90" i="8"/>
  <c r="F90" i="8"/>
  <c r="G90" i="8"/>
  <c r="H90" i="8"/>
  <c r="I90" i="8"/>
  <c r="J90" i="8"/>
  <c r="A91" i="8"/>
  <c r="B91" i="8"/>
  <c r="C91" i="8"/>
  <c r="D91" i="8"/>
  <c r="E91" i="8"/>
  <c r="F91" i="8"/>
  <c r="G91" i="8"/>
  <c r="H91" i="8"/>
  <c r="I91" i="8"/>
  <c r="J91" i="8"/>
  <c r="A92" i="8"/>
  <c r="B92" i="8"/>
  <c r="C92" i="8"/>
  <c r="D92" i="8"/>
  <c r="E92" i="8"/>
  <c r="F92" i="8"/>
  <c r="G92" i="8"/>
  <c r="H92" i="8"/>
  <c r="I92" i="8"/>
  <c r="J92" i="8"/>
  <c r="A93" i="8"/>
  <c r="B93" i="8"/>
  <c r="C93" i="8"/>
  <c r="D93" i="8"/>
  <c r="E93" i="8"/>
  <c r="F93" i="8"/>
  <c r="G93" i="8"/>
  <c r="H93" i="8"/>
  <c r="I93" i="8"/>
  <c r="J93" i="8"/>
  <c r="A94" i="8"/>
  <c r="B94" i="8"/>
  <c r="C94" i="8"/>
  <c r="D94" i="8"/>
  <c r="E94" i="8"/>
  <c r="F94" i="8"/>
  <c r="G94" i="8"/>
  <c r="H94" i="8"/>
  <c r="I94" i="8"/>
  <c r="J94" i="8"/>
  <c r="A95" i="8"/>
  <c r="B95" i="8"/>
  <c r="C95" i="8"/>
  <c r="D95" i="8"/>
  <c r="E95" i="8"/>
  <c r="F95" i="8"/>
  <c r="G95" i="8"/>
  <c r="H95" i="8"/>
  <c r="I95" i="8"/>
  <c r="J95" i="8"/>
  <c r="A96" i="8"/>
  <c r="B96" i="8"/>
  <c r="C96" i="8"/>
  <c r="D96" i="8"/>
  <c r="E96" i="8"/>
  <c r="F96" i="8"/>
  <c r="G96" i="8"/>
  <c r="H96" i="8"/>
  <c r="I96" i="8"/>
  <c r="J96" i="8"/>
  <c r="A97" i="8"/>
  <c r="B97" i="8"/>
  <c r="C97" i="8"/>
  <c r="D97" i="8"/>
  <c r="E97" i="8"/>
  <c r="F97" i="8"/>
  <c r="G97" i="8"/>
  <c r="H97" i="8"/>
  <c r="I97" i="8"/>
  <c r="J97" i="8"/>
  <c r="A98" i="8"/>
  <c r="B98" i="8"/>
  <c r="C98" i="8"/>
  <c r="D98" i="8"/>
  <c r="E98" i="8"/>
  <c r="F98" i="8"/>
  <c r="G98" i="8"/>
  <c r="H98" i="8"/>
  <c r="I98" i="8"/>
  <c r="J98" i="8"/>
  <c r="A99" i="8"/>
  <c r="B99" i="8"/>
  <c r="C99" i="8"/>
  <c r="D99" i="8"/>
  <c r="E99" i="8"/>
  <c r="F99" i="8"/>
  <c r="G99" i="8"/>
  <c r="H99" i="8"/>
  <c r="I99" i="8"/>
  <c r="J99" i="8"/>
  <c r="A100" i="8"/>
  <c r="B100" i="8"/>
  <c r="C100" i="8"/>
  <c r="D100" i="8"/>
  <c r="E100" i="8"/>
  <c r="F100" i="8"/>
  <c r="G100" i="8"/>
  <c r="H100" i="8"/>
  <c r="I100" i="8"/>
  <c r="J100" i="8"/>
  <c r="A101" i="8"/>
  <c r="B101" i="8"/>
  <c r="C101" i="8"/>
  <c r="D101" i="8"/>
  <c r="E101" i="8"/>
  <c r="F101" i="8"/>
  <c r="G101" i="8"/>
  <c r="H101" i="8"/>
  <c r="I101" i="8"/>
  <c r="J101" i="8"/>
  <c r="A102" i="8"/>
  <c r="B102" i="8"/>
  <c r="C102" i="8"/>
  <c r="D102" i="8"/>
  <c r="E102" i="8"/>
  <c r="F102" i="8"/>
  <c r="G102" i="8"/>
  <c r="H102" i="8"/>
  <c r="I102" i="8"/>
  <c r="J102" i="8"/>
  <c r="A103" i="8"/>
  <c r="B103" i="8"/>
  <c r="C103" i="8"/>
  <c r="D103" i="8"/>
  <c r="E103" i="8"/>
  <c r="F103" i="8"/>
  <c r="G103" i="8"/>
  <c r="H103" i="8"/>
  <c r="I103" i="8"/>
  <c r="J103" i="8"/>
  <c r="A104" i="8"/>
  <c r="B104" i="8"/>
  <c r="C104" i="8"/>
  <c r="D104" i="8"/>
  <c r="E104" i="8"/>
  <c r="F104" i="8"/>
  <c r="G104" i="8"/>
  <c r="H104" i="8"/>
  <c r="I104" i="8"/>
  <c r="J104" i="8"/>
  <c r="A105" i="8"/>
  <c r="B105" i="8"/>
  <c r="C105" i="8"/>
  <c r="D105" i="8"/>
  <c r="E105" i="8"/>
  <c r="F105" i="8"/>
  <c r="G105" i="8"/>
  <c r="H105" i="8"/>
  <c r="I105" i="8"/>
  <c r="J105" i="8"/>
  <c r="A106" i="8"/>
  <c r="B106" i="8"/>
  <c r="C106" i="8"/>
  <c r="D106" i="8"/>
  <c r="E106" i="8"/>
  <c r="F106" i="8"/>
  <c r="G106" i="8"/>
  <c r="H106" i="8"/>
  <c r="I106" i="8"/>
  <c r="J106" i="8"/>
  <c r="A107" i="8"/>
  <c r="B107" i="8"/>
  <c r="C107" i="8"/>
  <c r="D107" i="8"/>
  <c r="E107" i="8"/>
  <c r="F107" i="8"/>
  <c r="G107" i="8"/>
  <c r="H107" i="8"/>
  <c r="I107" i="8"/>
  <c r="J107" i="8"/>
  <c r="A108" i="8"/>
  <c r="B108" i="8"/>
  <c r="C108" i="8"/>
  <c r="D108" i="8"/>
  <c r="E108" i="8"/>
  <c r="F108" i="8"/>
  <c r="G108" i="8"/>
  <c r="H108" i="8"/>
  <c r="I108" i="8"/>
  <c r="J108" i="8"/>
  <c r="A109" i="8"/>
  <c r="B109" i="8"/>
  <c r="C109" i="8"/>
  <c r="D109" i="8"/>
  <c r="E109" i="8"/>
  <c r="F109" i="8"/>
  <c r="G109" i="8"/>
  <c r="H109" i="8"/>
  <c r="I109" i="8"/>
  <c r="J109" i="8"/>
  <c r="A110" i="8"/>
  <c r="B110" i="8"/>
  <c r="C110" i="8"/>
  <c r="D110" i="8"/>
  <c r="E110" i="8"/>
  <c r="F110" i="8"/>
  <c r="G110" i="8"/>
  <c r="H110" i="8"/>
  <c r="I110" i="8"/>
  <c r="J110" i="8"/>
  <c r="A111" i="8"/>
  <c r="B111" i="8"/>
  <c r="C111" i="8"/>
  <c r="D111" i="8"/>
  <c r="E111" i="8"/>
  <c r="F111" i="8"/>
  <c r="G111" i="8"/>
  <c r="H111" i="8"/>
  <c r="I111" i="8"/>
  <c r="J111" i="8"/>
  <c r="A112" i="8"/>
  <c r="B112" i="8"/>
  <c r="C112" i="8"/>
  <c r="D112" i="8"/>
  <c r="E112" i="8"/>
  <c r="F112" i="8"/>
  <c r="G112" i="8"/>
  <c r="H112" i="8"/>
  <c r="I112" i="8"/>
  <c r="J112" i="8"/>
  <c r="A113" i="8"/>
  <c r="B113" i="8"/>
  <c r="C113" i="8"/>
  <c r="D113" i="8"/>
  <c r="E113" i="8"/>
  <c r="F113" i="8"/>
  <c r="G113" i="8"/>
  <c r="H113" i="8"/>
  <c r="I113" i="8"/>
  <c r="J113" i="8"/>
  <c r="A114" i="8"/>
  <c r="B114" i="8"/>
  <c r="C114" i="8"/>
  <c r="D114" i="8"/>
  <c r="E114" i="8"/>
  <c r="F114" i="8"/>
  <c r="G114" i="8"/>
  <c r="H114" i="8"/>
  <c r="I114" i="8"/>
  <c r="J114" i="8"/>
  <c r="A115" i="8"/>
  <c r="B115" i="8"/>
  <c r="C115" i="8"/>
  <c r="D115" i="8"/>
  <c r="E115" i="8"/>
  <c r="F115" i="8"/>
  <c r="G115" i="8"/>
  <c r="H115" i="8"/>
  <c r="I115" i="8"/>
  <c r="J115" i="8"/>
  <c r="A116" i="8"/>
  <c r="B116" i="8"/>
  <c r="C116" i="8"/>
  <c r="D116" i="8"/>
  <c r="A117" i="8"/>
  <c r="B117" i="8"/>
  <c r="C117" i="8"/>
  <c r="D117" i="8"/>
  <c r="E117" i="8"/>
  <c r="F117" i="8"/>
  <c r="G117" i="8"/>
  <c r="H117" i="8"/>
  <c r="I117" i="8"/>
  <c r="J117" i="8"/>
  <c r="A118" i="8"/>
  <c r="B118" i="8"/>
  <c r="C118" i="8"/>
  <c r="D118" i="8"/>
  <c r="E118" i="8"/>
  <c r="F118" i="8"/>
  <c r="G118" i="8"/>
  <c r="H118" i="8"/>
  <c r="I118" i="8"/>
  <c r="J118" i="8"/>
  <c r="A119" i="8"/>
  <c r="B119" i="8"/>
  <c r="C119" i="8"/>
  <c r="D119" i="8"/>
  <c r="E119" i="8"/>
  <c r="F119" i="8"/>
  <c r="G119" i="8"/>
  <c r="H119" i="8"/>
  <c r="I119" i="8"/>
  <c r="J119" i="8"/>
  <c r="A120" i="8"/>
  <c r="B120" i="8"/>
  <c r="C120" i="8"/>
  <c r="D120" i="8"/>
  <c r="E120" i="8"/>
  <c r="F120" i="8"/>
  <c r="G120" i="8"/>
  <c r="H120" i="8"/>
  <c r="I120" i="8"/>
  <c r="J120" i="8"/>
  <c r="A121" i="8"/>
  <c r="B121" i="8"/>
  <c r="C121" i="8"/>
  <c r="D121" i="8"/>
  <c r="E121" i="8"/>
  <c r="F121" i="8"/>
  <c r="G121" i="8"/>
  <c r="H121" i="8"/>
  <c r="I121" i="8"/>
  <c r="J121" i="8"/>
  <c r="A122" i="8"/>
  <c r="B122" i="8"/>
  <c r="C122" i="8"/>
  <c r="D122" i="8"/>
  <c r="E122" i="8"/>
  <c r="F122" i="8"/>
  <c r="G122" i="8"/>
  <c r="H122" i="8"/>
  <c r="I122" i="8"/>
  <c r="J122" i="8"/>
  <c r="A123" i="8"/>
  <c r="B123" i="8"/>
  <c r="C123" i="8"/>
  <c r="D123" i="8"/>
  <c r="E123" i="8"/>
  <c r="F123" i="8"/>
  <c r="G123" i="8"/>
  <c r="H123" i="8"/>
  <c r="I123" i="8"/>
  <c r="J123" i="8"/>
  <c r="A124" i="8"/>
  <c r="B124" i="8"/>
  <c r="C124" i="8"/>
  <c r="D124" i="8"/>
  <c r="E124" i="8"/>
  <c r="F124" i="8"/>
  <c r="G124" i="8"/>
  <c r="H124" i="8"/>
  <c r="I124" i="8"/>
  <c r="J124" i="8"/>
  <c r="A125" i="8"/>
  <c r="B125" i="8"/>
  <c r="C125" i="8"/>
  <c r="D125" i="8"/>
  <c r="A126" i="8"/>
  <c r="B126" i="8"/>
  <c r="C126" i="8"/>
  <c r="D126" i="8"/>
  <c r="E126" i="8"/>
  <c r="F126" i="8"/>
  <c r="G126" i="8"/>
  <c r="H126" i="8"/>
  <c r="I126" i="8"/>
  <c r="J126" i="8"/>
  <c r="A127" i="8"/>
  <c r="B127" i="8"/>
  <c r="C127" i="8"/>
  <c r="D127" i="8"/>
  <c r="E127" i="8"/>
  <c r="F127" i="8"/>
  <c r="G127" i="8"/>
  <c r="H127" i="8"/>
  <c r="I127" i="8"/>
  <c r="J127" i="8"/>
  <c r="A128" i="8"/>
  <c r="B128" i="8"/>
  <c r="C128" i="8"/>
  <c r="D128" i="8"/>
  <c r="E128" i="8"/>
  <c r="F128" i="8"/>
  <c r="G128" i="8"/>
  <c r="H128" i="8"/>
  <c r="I128" i="8"/>
  <c r="J128" i="8"/>
  <c r="A129" i="8"/>
  <c r="B129" i="8"/>
  <c r="C129" i="8"/>
  <c r="D129" i="8"/>
  <c r="E129" i="8"/>
  <c r="F129" i="8"/>
  <c r="G129" i="8"/>
  <c r="H129" i="8"/>
  <c r="I129" i="8"/>
  <c r="J129" i="8"/>
  <c r="A130" i="8"/>
  <c r="B130" i="8"/>
  <c r="C130" i="8"/>
  <c r="D130" i="8"/>
  <c r="E130" i="8"/>
  <c r="F130" i="8"/>
  <c r="G130" i="8"/>
  <c r="H130" i="8"/>
  <c r="I130" i="8"/>
  <c r="J130" i="8"/>
  <c r="A131" i="8"/>
  <c r="B131" i="8"/>
  <c r="C131" i="8"/>
  <c r="D131" i="8"/>
  <c r="E131" i="8"/>
  <c r="F131" i="8"/>
  <c r="G131" i="8"/>
  <c r="H131" i="8"/>
  <c r="I131" i="8"/>
  <c r="J131" i="8"/>
  <c r="A132" i="8"/>
  <c r="B132" i="8"/>
  <c r="C132" i="8"/>
  <c r="D132" i="8"/>
  <c r="E132" i="8"/>
  <c r="F132" i="8"/>
  <c r="G132" i="8"/>
  <c r="H132" i="8"/>
  <c r="I132" i="8"/>
  <c r="J132" i="8"/>
  <c r="A133" i="8"/>
  <c r="B133" i="8"/>
  <c r="C133" i="8"/>
  <c r="D133" i="8"/>
  <c r="E133" i="8"/>
  <c r="F133" i="8"/>
  <c r="G133" i="8"/>
  <c r="H133" i="8"/>
  <c r="I133" i="8"/>
  <c r="J133" i="8"/>
  <c r="A134" i="8"/>
  <c r="B134" i="8"/>
  <c r="C134" i="8"/>
  <c r="D134" i="8"/>
  <c r="E134" i="8"/>
  <c r="F134" i="8"/>
  <c r="G134" i="8"/>
  <c r="H134" i="8"/>
  <c r="I134" i="8"/>
  <c r="J134" i="8"/>
  <c r="A135" i="8"/>
  <c r="B135" i="8"/>
  <c r="C135" i="8"/>
  <c r="D135" i="8"/>
  <c r="E135" i="8"/>
  <c r="F135" i="8"/>
  <c r="G135" i="8"/>
  <c r="H135" i="8"/>
  <c r="I135" i="8"/>
  <c r="J135" i="8"/>
  <c r="A136" i="8"/>
  <c r="B136" i="8"/>
  <c r="C136" i="8"/>
  <c r="D136" i="8"/>
  <c r="E136" i="8"/>
  <c r="F136" i="8"/>
  <c r="G136" i="8"/>
  <c r="H136" i="8"/>
  <c r="I136" i="8"/>
  <c r="J136" i="8"/>
  <c r="A137" i="8"/>
  <c r="B137" i="8"/>
  <c r="C137" i="8"/>
  <c r="D137" i="8"/>
  <c r="E137" i="8"/>
  <c r="F137" i="8"/>
  <c r="G137" i="8"/>
  <c r="H137" i="8"/>
  <c r="I137" i="8"/>
  <c r="J137" i="8"/>
  <c r="A138" i="8"/>
  <c r="B138" i="8"/>
  <c r="C138" i="8"/>
  <c r="D138" i="8"/>
  <c r="E138" i="8"/>
  <c r="F138" i="8"/>
  <c r="G138" i="8"/>
  <c r="H138" i="8"/>
  <c r="I138" i="8"/>
  <c r="J138" i="8"/>
  <c r="A139" i="8"/>
  <c r="B139" i="8"/>
  <c r="C139" i="8"/>
  <c r="D139" i="8"/>
  <c r="E139" i="8"/>
  <c r="F139" i="8"/>
  <c r="G139" i="8"/>
  <c r="H139" i="8"/>
  <c r="I139" i="8"/>
  <c r="J139" i="8"/>
  <c r="A140" i="8"/>
  <c r="B140" i="8"/>
  <c r="C140" i="8"/>
  <c r="D140" i="8"/>
  <c r="E140" i="8"/>
  <c r="F140" i="8"/>
  <c r="G140" i="8"/>
  <c r="H140" i="8"/>
  <c r="I140" i="8"/>
  <c r="J140" i="8"/>
  <c r="A141" i="8"/>
  <c r="B141" i="8"/>
  <c r="C141" i="8"/>
  <c r="D141" i="8"/>
  <c r="E141" i="8"/>
  <c r="F141" i="8"/>
  <c r="G141" i="8"/>
  <c r="H141" i="8"/>
  <c r="I141" i="8"/>
  <c r="J141" i="8"/>
  <c r="A142" i="8"/>
  <c r="B142" i="8"/>
  <c r="C142" i="8"/>
  <c r="D142" i="8"/>
  <c r="E142" i="8"/>
  <c r="F142" i="8"/>
  <c r="G142" i="8"/>
  <c r="H142" i="8"/>
  <c r="I142" i="8"/>
  <c r="J142" i="8"/>
  <c r="A143" i="8"/>
  <c r="B143" i="8"/>
  <c r="C143" i="8"/>
  <c r="D143" i="8"/>
  <c r="E143" i="8"/>
  <c r="F143" i="8"/>
  <c r="G143" i="8"/>
  <c r="H143" i="8"/>
  <c r="I143" i="8"/>
  <c r="J143" i="8"/>
  <c r="A144" i="8"/>
  <c r="B144" i="8"/>
  <c r="C144" i="8"/>
  <c r="D144" i="8"/>
  <c r="E144" i="8"/>
  <c r="F144" i="8"/>
  <c r="G144" i="8"/>
  <c r="H144" i="8"/>
  <c r="I144" i="8"/>
  <c r="J144" i="8"/>
  <c r="A145" i="8"/>
  <c r="B145" i="8"/>
  <c r="C145" i="8"/>
  <c r="D145" i="8"/>
  <c r="E145" i="8"/>
  <c r="F145" i="8"/>
  <c r="G145" i="8"/>
  <c r="H145" i="8"/>
  <c r="I145" i="8"/>
  <c r="J145" i="8"/>
  <c r="A146" i="8"/>
  <c r="B146" i="8"/>
  <c r="C146" i="8"/>
  <c r="D146" i="8"/>
  <c r="E146" i="8"/>
  <c r="F146" i="8"/>
  <c r="G146" i="8"/>
  <c r="H146" i="8"/>
  <c r="I146" i="8"/>
  <c r="J146" i="8"/>
  <c r="A147" i="8"/>
  <c r="B147" i="8"/>
  <c r="C147" i="8"/>
  <c r="D147" i="8"/>
  <c r="E147" i="8"/>
  <c r="F147" i="8"/>
  <c r="G147" i="8"/>
  <c r="H147" i="8"/>
  <c r="I147" i="8"/>
  <c r="J147" i="8"/>
  <c r="A148" i="8"/>
  <c r="B148" i="8"/>
  <c r="C148" i="8"/>
  <c r="D148" i="8"/>
  <c r="E148" i="8"/>
  <c r="F148" i="8"/>
  <c r="G148" i="8"/>
  <c r="H148" i="8"/>
  <c r="I148" i="8"/>
  <c r="J148" i="8"/>
  <c r="A149" i="8"/>
  <c r="B149" i="8"/>
  <c r="C149" i="8"/>
  <c r="D149" i="8"/>
  <c r="E149" i="8"/>
  <c r="F149" i="8"/>
  <c r="G149" i="8"/>
  <c r="H149" i="8"/>
  <c r="I149" i="8"/>
  <c r="J149" i="8"/>
  <c r="A150" i="8"/>
  <c r="B150" i="8"/>
  <c r="C150" i="8"/>
  <c r="D150" i="8"/>
  <c r="E150" i="8"/>
  <c r="F150" i="8"/>
  <c r="G150" i="8"/>
  <c r="H150" i="8"/>
  <c r="I150" i="8"/>
  <c r="J150" i="8"/>
  <c r="A151" i="8"/>
  <c r="B151" i="8"/>
  <c r="C151" i="8"/>
  <c r="D151" i="8"/>
  <c r="E151" i="8"/>
  <c r="F151" i="8"/>
  <c r="G151" i="8"/>
  <c r="H151" i="8"/>
  <c r="I151" i="8"/>
  <c r="J151" i="8"/>
  <c r="A152" i="8"/>
  <c r="B152" i="8"/>
  <c r="C152" i="8"/>
  <c r="D152" i="8"/>
  <c r="E152" i="8"/>
  <c r="F152" i="8"/>
  <c r="G152" i="8"/>
  <c r="H152" i="8"/>
  <c r="I152" i="8"/>
  <c r="J152" i="8"/>
  <c r="A153" i="8"/>
  <c r="B153" i="8"/>
  <c r="C153" i="8"/>
  <c r="D153" i="8"/>
  <c r="E153" i="8"/>
  <c r="F153" i="8"/>
  <c r="G153" i="8"/>
  <c r="H153" i="8"/>
  <c r="I153" i="8"/>
  <c r="J153" i="8"/>
  <c r="A154" i="8"/>
  <c r="B154" i="8"/>
  <c r="C154" i="8"/>
  <c r="D154" i="8"/>
  <c r="E154" i="8"/>
  <c r="F154" i="8"/>
  <c r="G154" i="8"/>
  <c r="H154" i="8"/>
  <c r="I154" i="8"/>
  <c r="J154" i="8"/>
  <c r="A155" i="8"/>
  <c r="B155" i="8"/>
  <c r="C155" i="8"/>
  <c r="D155" i="8"/>
  <c r="E155" i="8"/>
  <c r="F155" i="8"/>
  <c r="G155" i="8"/>
  <c r="H155" i="8"/>
  <c r="I155" i="8"/>
  <c r="J155" i="8"/>
  <c r="A156" i="8"/>
  <c r="B156" i="8"/>
  <c r="C156" i="8"/>
  <c r="D156" i="8"/>
  <c r="E156" i="8"/>
  <c r="F156" i="8"/>
  <c r="G156" i="8"/>
  <c r="H156" i="8"/>
  <c r="I156" i="8"/>
  <c r="J156" i="8"/>
  <c r="A157" i="8"/>
  <c r="B157" i="8"/>
  <c r="C157" i="8"/>
  <c r="D157" i="8"/>
  <c r="E157" i="8"/>
  <c r="F157" i="8"/>
  <c r="G157" i="8"/>
  <c r="H157" i="8"/>
  <c r="I157" i="8"/>
  <c r="J157" i="8"/>
  <c r="A158" i="8"/>
  <c r="B158" i="8"/>
  <c r="C158" i="8"/>
  <c r="D158" i="8"/>
  <c r="E158" i="8"/>
  <c r="F158" i="8"/>
  <c r="G158" i="8"/>
  <c r="H158" i="8"/>
  <c r="I158" i="8"/>
  <c r="J158" i="8"/>
  <c r="A159" i="8"/>
  <c r="B159" i="8"/>
  <c r="C159" i="8"/>
  <c r="D159" i="8"/>
  <c r="E159" i="8"/>
  <c r="F159" i="8"/>
  <c r="G159" i="8"/>
  <c r="H159" i="8"/>
  <c r="I159" i="8"/>
  <c r="J159" i="8"/>
  <c r="A160" i="8"/>
  <c r="B160" i="8"/>
  <c r="C160" i="8"/>
  <c r="D160" i="8"/>
  <c r="A161" i="8"/>
  <c r="B161" i="8"/>
  <c r="C161" i="8"/>
  <c r="D161" i="8"/>
  <c r="E161" i="8"/>
  <c r="F161" i="8"/>
  <c r="G161" i="8"/>
  <c r="H161" i="8"/>
  <c r="I161" i="8"/>
  <c r="J161" i="8"/>
  <c r="A162" i="8"/>
  <c r="B162" i="8"/>
  <c r="C162" i="8"/>
  <c r="D162" i="8"/>
  <c r="E162" i="8"/>
  <c r="F162" i="8"/>
  <c r="G162" i="8"/>
  <c r="H162" i="8"/>
  <c r="I162" i="8"/>
  <c r="J162" i="8"/>
  <c r="A163" i="8"/>
  <c r="B163" i="8"/>
  <c r="C163" i="8"/>
  <c r="D163" i="8"/>
  <c r="E163" i="8"/>
  <c r="F163" i="8"/>
  <c r="G163" i="8"/>
  <c r="H163" i="8"/>
  <c r="I163" i="8"/>
  <c r="J163" i="8"/>
  <c r="A164" i="8"/>
  <c r="B164" i="8"/>
  <c r="C164" i="8"/>
  <c r="D164" i="8"/>
  <c r="E164" i="8"/>
  <c r="F164" i="8"/>
  <c r="G164" i="8"/>
  <c r="H164" i="8"/>
  <c r="I164" i="8"/>
  <c r="J164" i="8"/>
  <c r="A165" i="8"/>
  <c r="B165" i="8"/>
  <c r="C165" i="8"/>
  <c r="D165" i="8"/>
  <c r="E165" i="8"/>
  <c r="F165" i="8"/>
  <c r="G165" i="8"/>
  <c r="H165" i="8"/>
  <c r="I165" i="8"/>
  <c r="J165" i="8"/>
  <c r="A166" i="8"/>
  <c r="B166" i="8"/>
  <c r="C166" i="8"/>
  <c r="D166" i="8"/>
  <c r="E166" i="8"/>
  <c r="F166" i="8"/>
  <c r="G166" i="8"/>
  <c r="H166" i="8"/>
  <c r="I166" i="8"/>
  <c r="J166" i="8"/>
  <c r="A167" i="8"/>
  <c r="B167" i="8"/>
  <c r="C167" i="8"/>
  <c r="D167" i="8"/>
  <c r="E167" i="8"/>
  <c r="F167" i="8"/>
  <c r="G167" i="8"/>
  <c r="H167" i="8"/>
  <c r="I167" i="8"/>
  <c r="J167" i="8"/>
  <c r="A168" i="8"/>
  <c r="B168" i="8"/>
  <c r="C168" i="8"/>
  <c r="D168" i="8"/>
  <c r="E168" i="8"/>
  <c r="F168" i="8"/>
  <c r="G168" i="8"/>
  <c r="H168" i="8"/>
  <c r="I168" i="8"/>
  <c r="J168" i="8"/>
  <c r="A169" i="8"/>
  <c r="B169" i="8"/>
  <c r="C169" i="8"/>
  <c r="D169" i="8"/>
  <c r="A170" i="8"/>
  <c r="B170" i="8"/>
  <c r="C170" i="8"/>
  <c r="D170" i="8"/>
  <c r="E170" i="8"/>
  <c r="F170" i="8"/>
  <c r="G170" i="8"/>
  <c r="H170" i="8"/>
  <c r="I170" i="8"/>
  <c r="J170" i="8"/>
  <c r="A171" i="8"/>
  <c r="B171" i="8"/>
  <c r="C171" i="8"/>
  <c r="D171" i="8"/>
  <c r="E171" i="8"/>
  <c r="F171" i="8"/>
  <c r="G171" i="8"/>
  <c r="H171" i="8"/>
  <c r="I171" i="8"/>
  <c r="J171" i="8"/>
  <c r="A172" i="8"/>
  <c r="B172" i="8"/>
  <c r="C172" i="8"/>
  <c r="D172" i="8"/>
  <c r="E172" i="8"/>
  <c r="F172" i="8"/>
  <c r="G172" i="8"/>
  <c r="H172" i="8"/>
  <c r="I172" i="8"/>
  <c r="J172" i="8"/>
  <c r="A173" i="8"/>
  <c r="B173" i="8"/>
  <c r="C173" i="8"/>
  <c r="D173" i="8"/>
  <c r="E173" i="8"/>
  <c r="F173" i="8"/>
  <c r="G173" i="8"/>
  <c r="H173" i="8"/>
  <c r="I173" i="8"/>
  <c r="J173" i="8"/>
  <c r="A174" i="8"/>
  <c r="B174" i="8"/>
  <c r="C174" i="8"/>
  <c r="D174" i="8"/>
  <c r="E174" i="8"/>
  <c r="F174" i="8"/>
  <c r="G174" i="8"/>
  <c r="H174" i="8"/>
  <c r="I174" i="8"/>
  <c r="J174" i="8"/>
  <c r="A175" i="8"/>
  <c r="B175" i="8"/>
  <c r="C175" i="8"/>
  <c r="D175" i="8"/>
  <c r="E175" i="8"/>
  <c r="F175" i="8"/>
  <c r="G175" i="8"/>
  <c r="H175" i="8"/>
  <c r="I175" i="8"/>
  <c r="J175" i="8"/>
  <c r="A176" i="8"/>
  <c r="B176" i="8"/>
  <c r="C176" i="8"/>
  <c r="D176" i="8"/>
  <c r="E176" i="8"/>
  <c r="F176" i="8"/>
  <c r="G176" i="8"/>
  <c r="H176" i="8"/>
  <c r="I176" i="8"/>
  <c r="J176" i="8"/>
  <c r="A177" i="8"/>
  <c r="B177" i="8"/>
  <c r="C177" i="8"/>
  <c r="D177" i="8"/>
  <c r="E177" i="8"/>
  <c r="F177" i="8"/>
  <c r="G177" i="8"/>
  <c r="H177" i="8"/>
  <c r="I177" i="8"/>
  <c r="J177" i="8"/>
  <c r="A178" i="8"/>
  <c r="B178" i="8"/>
  <c r="C178" i="8"/>
  <c r="D178" i="8"/>
  <c r="E178" i="8"/>
  <c r="F178" i="8"/>
  <c r="G178" i="8"/>
  <c r="H178" i="8"/>
  <c r="I178" i="8"/>
  <c r="J178" i="8"/>
  <c r="A179" i="8"/>
  <c r="B179" i="8"/>
  <c r="C179" i="8"/>
  <c r="D179" i="8"/>
  <c r="E179" i="8"/>
  <c r="F179" i="8"/>
  <c r="G179" i="8"/>
  <c r="H179" i="8"/>
  <c r="I179" i="8"/>
  <c r="J179" i="8"/>
  <c r="A180" i="8"/>
  <c r="B180" i="8"/>
  <c r="C180" i="8"/>
  <c r="D180" i="8"/>
  <c r="E180" i="8"/>
  <c r="F180" i="8"/>
  <c r="G180" i="8"/>
  <c r="H180" i="8"/>
  <c r="I180" i="8"/>
  <c r="J180" i="8"/>
  <c r="A181" i="8"/>
  <c r="B181" i="8"/>
  <c r="C181" i="8"/>
  <c r="D181" i="8"/>
  <c r="E181" i="8"/>
  <c r="F181" i="8"/>
  <c r="G181" i="8"/>
  <c r="H181" i="8"/>
  <c r="I181" i="8"/>
  <c r="J181" i="8"/>
  <c r="A182" i="8"/>
  <c r="B182" i="8"/>
  <c r="C182" i="8"/>
  <c r="D182" i="8"/>
  <c r="E182" i="8"/>
  <c r="F182" i="8"/>
  <c r="G182" i="8"/>
  <c r="H182" i="8"/>
  <c r="I182" i="8"/>
  <c r="J182" i="8"/>
  <c r="A183" i="8"/>
  <c r="B183" i="8"/>
  <c r="C183" i="8"/>
  <c r="D183" i="8"/>
  <c r="E183" i="8"/>
  <c r="F183" i="8"/>
  <c r="G183" i="8"/>
  <c r="H183" i="8"/>
  <c r="I183" i="8"/>
  <c r="J183" i="8"/>
  <c r="A184" i="8"/>
  <c r="B184" i="8"/>
  <c r="C184" i="8"/>
  <c r="D184" i="8"/>
  <c r="E184" i="8"/>
  <c r="F184" i="8"/>
  <c r="G184" i="8"/>
  <c r="H184" i="8"/>
  <c r="I184" i="8"/>
  <c r="J184" i="8"/>
  <c r="A185" i="8"/>
  <c r="B185" i="8"/>
  <c r="C185" i="8"/>
  <c r="D185" i="8"/>
  <c r="E185" i="8"/>
  <c r="F185" i="8"/>
  <c r="G185" i="8"/>
  <c r="H185" i="8"/>
  <c r="I185" i="8"/>
  <c r="J185" i="8"/>
  <c r="A186" i="8"/>
  <c r="B186" i="8"/>
  <c r="C186" i="8"/>
  <c r="D186" i="8"/>
  <c r="E186" i="8"/>
  <c r="F186" i="8"/>
  <c r="G186" i="8"/>
  <c r="H186" i="8"/>
  <c r="I186" i="8"/>
  <c r="J186" i="8"/>
  <c r="A187" i="8"/>
  <c r="B187" i="8"/>
  <c r="C187" i="8"/>
  <c r="D187" i="8"/>
  <c r="E187" i="8"/>
  <c r="F187" i="8"/>
  <c r="G187" i="8"/>
  <c r="H187" i="8"/>
  <c r="I187" i="8"/>
  <c r="J187" i="8"/>
  <c r="A188" i="8"/>
  <c r="B188" i="8"/>
  <c r="C188" i="8"/>
  <c r="D188" i="8"/>
  <c r="E188" i="8"/>
  <c r="F188" i="8"/>
  <c r="G188" i="8"/>
  <c r="H188" i="8"/>
  <c r="I188" i="8"/>
  <c r="J188" i="8"/>
  <c r="A189" i="8"/>
  <c r="B189" i="8"/>
  <c r="C189" i="8"/>
  <c r="D189" i="8"/>
  <c r="E189" i="8"/>
  <c r="F189" i="8"/>
  <c r="G189" i="8"/>
  <c r="H189" i="8"/>
  <c r="I189" i="8"/>
  <c r="J189" i="8"/>
  <c r="A190" i="8"/>
  <c r="B190" i="8"/>
  <c r="C190" i="8"/>
  <c r="D190" i="8"/>
  <c r="E190" i="8"/>
  <c r="F190" i="8"/>
  <c r="G190" i="8"/>
  <c r="H190" i="8"/>
  <c r="I190" i="8"/>
  <c r="J190" i="8"/>
  <c r="A191" i="8"/>
  <c r="B191" i="8"/>
  <c r="C191" i="8"/>
  <c r="D191" i="8"/>
  <c r="E191" i="8"/>
  <c r="F191" i="8"/>
  <c r="G191" i="8"/>
  <c r="H191" i="8"/>
  <c r="I191" i="8"/>
  <c r="J191" i="8"/>
  <c r="A192" i="8"/>
  <c r="B192" i="8"/>
  <c r="C192" i="8"/>
  <c r="D192" i="8"/>
  <c r="E192" i="8"/>
  <c r="F192" i="8"/>
  <c r="G192" i="8"/>
  <c r="H192" i="8"/>
  <c r="I192" i="8"/>
  <c r="J192" i="8"/>
  <c r="A193" i="8"/>
  <c r="B193" i="8"/>
  <c r="C193" i="8"/>
  <c r="D193" i="8"/>
  <c r="E193" i="8"/>
  <c r="F193" i="8"/>
  <c r="G193" i="8"/>
  <c r="H193" i="8"/>
  <c r="I193" i="8"/>
  <c r="J193" i="8"/>
  <c r="A194" i="8"/>
  <c r="B194" i="8"/>
  <c r="C194" i="8"/>
  <c r="D194" i="8"/>
  <c r="E194" i="8"/>
  <c r="F194" i="8"/>
  <c r="G194" i="8"/>
  <c r="H194" i="8"/>
  <c r="I194" i="8"/>
  <c r="J194" i="8"/>
  <c r="A195" i="8"/>
  <c r="B195" i="8"/>
  <c r="C195" i="8"/>
  <c r="D195" i="8"/>
  <c r="E195" i="8"/>
  <c r="F195" i="8"/>
  <c r="G195" i="8"/>
  <c r="H195" i="8"/>
  <c r="I195" i="8"/>
  <c r="J195" i="8"/>
  <c r="A196" i="8"/>
  <c r="B196" i="8"/>
  <c r="C196" i="8"/>
  <c r="D196" i="8"/>
  <c r="E196" i="8"/>
  <c r="F196" i="8"/>
  <c r="G196" i="8"/>
  <c r="H196" i="8"/>
  <c r="I196" i="8"/>
  <c r="J196" i="8"/>
  <c r="A197" i="8"/>
  <c r="B197" i="8"/>
  <c r="C197" i="8"/>
  <c r="D197" i="8"/>
  <c r="E197" i="8"/>
  <c r="F197" i="8"/>
  <c r="G197" i="8"/>
  <c r="H197" i="8"/>
  <c r="I197" i="8"/>
  <c r="J197" i="8"/>
  <c r="A198" i="8"/>
  <c r="B198" i="8"/>
  <c r="C198" i="8"/>
  <c r="D198" i="8"/>
  <c r="E198" i="8"/>
  <c r="F198" i="8"/>
  <c r="G198" i="8"/>
  <c r="H198" i="8"/>
  <c r="I198" i="8"/>
  <c r="J198" i="8"/>
  <c r="A199" i="8"/>
  <c r="B199" i="8"/>
  <c r="C199" i="8"/>
  <c r="D199" i="8"/>
  <c r="E199" i="8"/>
  <c r="F199" i="8"/>
  <c r="G199" i="8"/>
  <c r="H199" i="8"/>
  <c r="I199" i="8"/>
  <c r="J199" i="8"/>
  <c r="A200" i="8"/>
  <c r="B200" i="8"/>
  <c r="C200" i="8"/>
  <c r="D200" i="8"/>
  <c r="E200" i="8"/>
  <c r="F200" i="8"/>
  <c r="G200" i="8"/>
  <c r="H200" i="8"/>
  <c r="I200" i="8"/>
  <c r="J200" i="8"/>
  <c r="A201" i="8"/>
  <c r="B201" i="8"/>
  <c r="C201" i="8"/>
  <c r="D201" i="8"/>
  <c r="E201" i="8"/>
  <c r="F201" i="8"/>
  <c r="G201" i="8"/>
  <c r="H201" i="8"/>
  <c r="I201" i="8"/>
  <c r="J201" i="8"/>
  <c r="A202" i="8"/>
  <c r="B202" i="8"/>
  <c r="C202" i="8"/>
  <c r="D202" i="8"/>
  <c r="E202" i="8"/>
  <c r="F202" i="8"/>
  <c r="G202" i="8"/>
  <c r="H202" i="8"/>
  <c r="I202" i="8"/>
  <c r="J202" i="8"/>
  <c r="A203" i="8"/>
  <c r="B203" i="8"/>
  <c r="C203" i="8"/>
  <c r="D203" i="8"/>
  <c r="E203" i="8"/>
  <c r="F203" i="8"/>
  <c r="G203" i="8"/>
  <c r="H203" i="8"/>
  <c r="I203" i="8"/>
  <c r="J203" i="8"/>
  <c r="A204" i="8"/>
  <c r="B204" i="8"/>
  <c r="C204" i="8"/>
  <c r="D204" i="8"/>
  <c r="A205" i="8"/>
  <c r="B205" i="8"/>
  <c r="C205" i="8"/>
  <c r="D205" i="8"/>
  <c r="E205" i="8"/>
  <c r="F205" i="8"/>
  <c r="G205" i="8"/>
  <c r="H205" i="8"/>
  <c r="I205" i="8"/>
  <c r="J205" i="8"/>
  <c r="A206" i="8"/>
  <c r="B206" i="8"/>
  <c r="C206" i="8"/>
  <c r="D206" i="8"/>
  <c r="E206" i="8"/>
  <c r="F206" i="8"/>
  <c r="G206" i="8"/>
  <c r="H206" i="8"/>
  <c r="I206" i="8"/>
  <c r="J206" i="8"/>
  <c r="A207" i="8"/>
  <c r="B207" i="8"/>
  <c r="C207" i="8"/>
  <c r="D207" i="8"/>
  <c r="E207" i="8"/>
  <c r="F207" i="8"/>
  <c r="G207" i="8"/>
  <c r="H207" i="8"/>
  <c r="I207" i="8"/>
  <c r="J207" i="8"/>
  <c r="A208" i="8"/>
  <c r="B208" i="8"/>
  <c r="C208" i="8"/>
  <c r="D208" i="8"/>
  <c r="E208" i="8"/>
  <c r="F208" i="8"/>
  <c r="G208" i="8"/>
  <c r="H208" i="8"/>
  <c r="I208" i="8"/>
  <c r="J208" i="8"/>
  <c r="A209" i="8"/>
  <c r="B209" i="8"/>
  <c r="C209" i="8"/>
  <c r="D209" i="8"/>
  <c r="E209" i="8"/>
  <c r="F209" i="8"/>
  <c r="G209" i="8"/>
  <c r="H209" i="8"/>
  <c r="I209" i="8"/>
  <c r="J209" i="8"/>
  <c r="A210" i="8"/>
  <c r="B210" i="8"/>
  <c r="C210" i="8"/>
  <c r="D210" i="8"/>
  <c r="E210" i="8"/>
  <c r="F210" i="8"/>
  <c r="G210" i="8"/>
  <c r="H210" i="8"/>
  <c r="I210" i="8"/>
  <c r="J210" i="8"/>
  <c r="A211" i="8"/>
  <c r="B211" i="8"/>
  <c r="C211" i="8"/>
  <c r="D211" i="8"/>
  <c r="E211" i="8"/>
  <c r="F211" i="8"/>
  <c r="G211" i="8"/>
  <c r="H211" i="8"/>
  <c r="I211" i="8"/>
  <c r="J211" i="8"/>
  <c r="A212" i="8"/>
  <c r="B212" i="8"/>
  <c r="C212" i="8"/>
  <c r="D212" i="8"/>
  <c r="E212" i="8"/>
  <c r="F212" i="8"/>
  <c r="G212" i="8"/>
  <c r="H212" i="8"/>
  <c r="I212" i="8"/>
  <c r="J212" i="8"/>
  <c r="A213" i="8"/>
  <c r="B213" i="8"/>
  <c r="C213" i="8"/>
  <c r="D213" i="8"/>
  <c r="A214" i="8"/>
  <c r="B214" i="8"/>
  <c r="C214" i="8"/>
  <c r="D214" i="8"/>
  <c r="E214" i="8"/>
  <c r="F214" i="8"/>
  <c r="G214" i="8"/>
  <c r="H214" i="8"/>
  <c r="I214" i="8"/>
  <c r="J214" i="8"/>
  <c r="A215" i="8"/>
  <c r="B215" i="8"/>
  <c r="C215" i="8"/>
  <c r="D215" i="8"/>
  <c r="E215" i="8"/>
  <c r="F215" i="8"/>
  <c r="G215" i="8"/>
  <c r="H215" i="8"/>
  <c r="I215" i="8"/>
  <c r="J215" i="8"/>
  <c r="A216" i="8"/>
  <c r="B216" i="8"/>
  <c r="C216" i="8"/>
  <c r="D216" i="8"/>
  <c r="E216" i="8"/>
  <c r="F216" i="8"/>
  <c r="G216" i="8"/>
  <c r="H216" i="8"/>
  <c r="I216" i="8"/>
  <c r="J216" i="8"/>
  <c r="A217" i="8"/>
  <c r="B217" i="8"/>
  <c r="C217" i="8"/>
  <c r="D217" i="8"/>
  <c r="E217" i="8"/>
  <c r="F217" i="8"/>
  <c r="G217" i="8"/>
  <c r="H217" i="8"/>
  <c r="I217" i="8"/>
  <c r="J217" i="8"/>
  <c r="A218" i="8"/>
  <c r="B218" i="8"/>
  <c r="C218" i="8"/>
  <c r="D218" i="8"/>
  <c r="E218" i="8"/>
  <c r="F218" i="8"/>
  <c r="G218" i="8"/>
  <c r="H218" i="8"/>
  <c r="I218" i="8"/>
  <c r="J218" i="8"/>
  <c r="A219" i="8"/>
  <c r="B219" i="8"/>
  <c r="C219" i="8"/>
  <c r="D219" i="8"/>
  <c r="E219" i="8"/>
  <c r="F219" i="8"/>
  <c r="G219" i="8"/>
  <c r="H219" i="8"/>
  <c r="I219" i="8"/>
  <c r="J219" i="8"/>
  <c r="A220" i="8"/>
  <c r="B220" i="8"/>
  <c r="C220" i="8"/>
  <c r="D220" i="8"/>
  <c r="E220" i="8"/>
  <c r="F220" i="8"/>
  <c r="G220" i="8"/>
  <c r="H220" i="8"/>
  <c r="I220" i="8"/>
  <c r="J220" i="8"/>
  <c r="A221" i="8"/>
  <c r="B221" i="8"/>
  <c r="C221" i="8"/>
  <c r="D221" i="8"/>
  <c r="E221" i="8"/>
  <c r="F221" i="8"/>
  <c r="G221" i="8"/>
  <c r="H221" i="8"/>
  <c r="I221" i="8"/>
  <c r="J221" i="8"/>
  <c r="A222" i="8"/>
  <c r="B222" i="8"/>
  <c r="C222" i="8"/>
  <c r="D222" i="8"/>
  <c r="E222" i="8"/>
  <c r="F222" i="8"/>
  <c r="G222" i="8"/>
  <c r="H222" i="8"/>
  <c r="I222" i="8"/>
  <c r="J222" i="8"/>
  <c r="A223" i="8"/>
  <c r="B223" i="8"/>
  <c r="C223" i="8"/>
  <c r="D223" i="8"/>
  <c r="E223" i="8"/>
  <c r="F223" i="8"/>
  <c r="G223" i="8"/>
  <c r="H223" i="8"/>
  <c r="I223" i="8"/>
  <c r="J223" i="8"/>
  <c r="A224" i="8"/>
  <c r="B224" i="8"/>
  <c r="C224" i="8"/>
  <c r="D224" i="8"/>
  <c r="E224" i="8"/>
  <c r="F224" i="8"/>
  <c r="G224" i="8"/>
  <c r="H224" i="8"/>
  <c r="I224" i="8"/>
  <c r="J224" i="8"/>
  <c r="A225" i="8"/>
  <c r="B225" i="8"/>
  <c r="C225" i="8"/>
  <c r="D225" i="8"/>
  <c r="E225" i="8"/>
  <c r="F225" i="8"/>
  <c r="G225" i="8"/>
  <c r="H225" i="8"/>
  <c r="I225" i="8"/>
  <c r="J225" i="8"/>
  <c r="A226" i="8"/>
  <c r="B226" i="8"/>
  <c r="C226" i="8"/>
  <c r="D226" i="8"/>
  <c r="E226" i="8"/>
  <c r="F226" i="8"/>
  <c r="G226" i="8"/>
  <c r="H226" i="8"/>
  <c r="I226" i="8"/>
  <c r="J226" i="8"/>
  <c r="A227" i="8"/>
  <c r="B227" i="8"/>
  <c r="C227" i="8"/>
  <c r="D227" i="8"/>
  <c r="E227" i="8"/>
  <c r="F227" i="8"/>
  <c r="G227" i="8"/>
  <c r="H227" i="8"/>
  <c r="I227" i="8"/>
  <c r="J227" i="8"/>
  <c r="A228" i="8"/>
  <c r="B228" i="8"/>
  <c r="C228" i="8"/>
  <c r="D228" i="8"/>
  <c r="E228" i="8"/>
  <c r="F228" i="8"/>
  <c r="G228" i="8"/>
  <c r="H228" i="8"/>
  <c r="I228" i="8"/>
  <c r="J228" i="8"/>
  <c r="A229" i="8"/>
  <c r="B229" i="8"/>
  <c r="C229" i="8"/>
  <c r="D229" i="8"/>
  <c r="E229" i="8"/>
  <c r="F229" i="8"/>
  <c r="G229" i="8"/>
  <c r="H229" i="8"/>
  <c r="I229" i="8"/>
  <c r="J229" i="8"/>
  <c r="A230" i="8"/>
  <c r="B230" i="8"/>
  <c r="C230" i="8"/>
  <c r="D230" i="8"/>
  <c r="E230" i="8"/>
  <c r="F230" i="8"/>
  <c r="G230" i="8"/>
  <c r="H230" i="8"/>
  <c r="I230" i="8"/>
  <c r="J230" i="8"/>
  <c r="A231" i="8"/>
  <c r="B231" i="8"/>
  <c r="C231" i="8"/>
  <c r="D231" i="8"/>
  <c r="E231" i="8"/>
  <c r="F231" i="8"/>
  <c r="G231" i="8"/>
  <c r="H231" i="8"/>
  <c r="I231" i="8"/>
  <c r="J231" i="8"/>
  <c r="A232" i="8"/>
  <c r="B232" i="8"/>
  <c r="C232" i="8"/>
  <c r="D232" i="8"/>
  <c r="E232" i="8"/>
  <c r="F232" i="8"/>
  <c r="G232" i="8"/>
  <c r="H232" i="8"/>
  <c r="I232" i="8"/>
  <c r="J232" i="8"/>
  <c r="A233" i="8"/>
  <c r="B233" i="8"/>
  <c r="C233" i="8"/>
  <c r="D233" i="8"/>
  <c r="E233" i="8"/>
  <c r="F233" i="8"/>
  <c r="G233" i="8"/>
  <c r="H233" i="8"/>
  <c r="I233" i="8"/>
  <c r="J233" i="8"/>
  <c r="A234" i="8"/>
  <c r="B234" i="8"/>
  <c r="C234" i="8"/>
  <c r="D234" i="8"/>
  <c r="E234" i="8"/>
  <c r="F234" i="8"/>
  <c r="G234" i="8"/>
  <c r="H234" i="8"/>
  <c r="I234" i="8"/>
  <c r="J234" i="8"/>
  <c r="A235" i="8"/>
  <c r="B235" i="8"/>
  <c r="C235" i="8"/>
  <c r="D235" i="8"/>
  <c r="E235" i="8"/>
  <c r="F235" i="8"/>
  <c r="G235" i="8"/>
  <c r="H235" i="8"/>
  <c r="I235" i="8"/>
  <c r="J235" i="8"/>
  <c r="A236" i="8"/>
  <c r="B236" i="8"/>
  <c r="C236" i="8"/>
  <c r="D236" i="8"/>
  <c r="E236" i="8"/>
  <c r="F236" i="8"/>
  <c r="G236" i="8"/>
  <c r="H236" i="8"/>
  <c r="I236" i="8"/>
  <c r="J236" i="8"/>
  <c r="A237" i="8"/>
  <c r="B237" i="8"/>
  <c r="C237" i="8"/>
  <c r="D237" i="8"/>
  <c r="E237" i="8"/>
  <c r="F237" i="8"/>
  <c r="G237" i="8"/>
  <c r="H237" i="8"/>
  <c r="I237" i="8"/>
  <c r="J237" i="8"/>
  <c r="A238" i="8"/>
  <c r="B238" i="8"/>
  <c r="C238" i="8"/>
  <c r="D238" i="8"/>
  <c r="E238" i="8"/>
  <c r="F238" i="8"/>
  <c r="G238" i="8"/>
  <c r="H238" i="8"/>
  <c r="I238" i="8"/>
  <c r="J238" i="8"/>
  <c r="A239" i="8"/>
  <c r="B239" i="8"/>
  <c r="C239" i="8"/>
  <c r="D239" i="8"/>
  <c r="E239" i="8"/>
  <c r="F239" i="8"/>
  <c r="G239" i="8"/>
  <c r="H239" i="8"/>
  <c r="I239" i="8"/>
  <c r="J239" i="8"/>
  <c r="A240" i="8"/>
  <c r="B240" i="8"/>
  <c r="C240" i="8"/>
  <c r="D240" i="8"/>
  <c r="E240" i="8"/>
  <c r="F240" i="8"/>
  <c r="G240" i="8"/>
  <c r="H240" i="8"/>
  <c r="I240" i="8"/>
  <c r="J240" i="8"/>
  <c r="A241" i="8"/>
  <c r="B241" i="8"/>
  <c r="C241" i="8"/>
  <c r="D241" i="8"/>
  <c r="E241" i="8"/>
  <c r="F241" i="8"/>
  <c r="G241" i="8"/>
  <c r="H241" i="8"/>
  <c r="I241" i="8"/>
  <c r="J241" i="8"/>
  <c r="A242" i="8"/>
  <c r="B242" i="8"/>
  <c r="C242" i="8"/>
  <c r="D242" i="8"/>
  <c r="E242" i="8"/>
  <c r="F242" i="8"/>
  <c r="G242" i="8"/>
  <c r="H242" i="8"/>
  <c r="I242" i="8"/>
  <c r="J242" i="8"/>
  <c r="A243" i="8"/>
  <c r="B243" i="8"/>
  <c r="C243" i="8"/>
  <c r="D243" i="8"/>
  <c r="E243" i="8"/>
  <c r="F243" i="8"/>
  <c r="G243" i="8"/>
  <c r="H243" i="8"/>
  <c r="I243" i="8"/>
  <c r="J243" i="8"/>
  <c r="A244" i="8"/>
  <c r="B244" i="8"/>
  <c r="C244" i="8"/>
  <c r="D244" i="8"/>
  <c r="E244" i="8"/>
  <c r="F244" i="8"/>
  <c r="G244" i="8"/>
  <c r="H244" i="8"/>
  <c r="I244" i="8"/>
  <c r="J244" i="8"/>
  <c r="A245" i="8"/>
  <c r="B245" i="8"/>
  <c r="C245" i="8"/>
  <c r="D245" i="8"/>
  <c r="E245" i="8"/>
  <c r="F245" i="8"/>
  <c r="G245" i="8"/>
  <c r="H245" i="8"/>
  <c r="I245" i="8"/>
  <c r="J245" i="8"/>
  <c r="A246" i="8"/>
  <c r="B246" i="8"/>
  <c r="C246" i="8"/>
  <c r="D246" i="8"/>
  <c r="E246" i="8"/>
  <c r="F246" i="8"/>
  <c r="G246" i="8"/>
  <c r="H246" i="8"/>
  <c r="I246" i="8"/>
  <c r="J246" i="8"/>
  <c r="A247" i="8"/>
  <c r="B247" i="8"/>
  <c r="C247" i="8"/>
  <c r="D247" i="8"/>
  <c r="E247" i="8"/>
  <c r="F247" i="8"/>
  <c r="G247" i="8"/>
  <c r="H247" i="8"/>
  <c r="I247" i="8"/>
  <c r="J247" i="8"/>
  <c r="A248" i="8"/>
  <c r="B248" i="8"/>
  <c r="C248" i="8"/>
  <c r="D248" i="8"/>
  <c r="A249" i="8"/>
  <c r="B249" i="8"/>
  <c r="C249" i="8"/>
  <c r="D249" i="8"/>
  <c r="E249" i="8"/>
  <c r="F249" i="8"/>
  <c r="G249" i="8"/>
  <c r="H249" i="8"/>
  <c r="I249" i="8"/>
  <c r="J249" i="8"/>
  <c r="A250" i="8"/>
  <c r="B250" i="8"/>
  <c r="C250" i="8"/>
  <c r="D250" i="8"/>
  <c r="E250" i="8"/>
  <c r="F250" i="8"/>
  <c r="G250" i="8"/>
  <c r="H250" i="8"/>
  <c r="I250" i="8"/>
  <c r="J250" i="8"/>
  <c r="A251" i="8"/>
  <c r="B251" i="8"/>
  <c r="C251" i="8"/>
  <c r="D251" i="8"/>
  <c r="E251" i="8"/>
  <c r="F251" i="8"/>
  <c r="G251" i="8"/>
  <c r="H251" i="8"/>
  <c r="I251" i="8"/>
  <c r="J251" i="8"/>
  <c r="A252" i="8"/>
  <c r="B252" i="8"/>
  <c r="C252" i="8"/>
  <c r="D252" i="8"/>
  <c r="E252" i="8"/>
  <c r="F252" i="8"/>
  <c r="G252" i="8"/>
  <c r="H252" i="8"/>
  <c r="I252" i="8"/>
  <c r="J252" i="8"/>
  <c r="A253" i="8"/>
  <c r="B253" i="8"/>
  <c r="C253" i="8"/>
  <c r="D253" i="8"/>
  <c r="E253" i="8"/>
  <c r="F253" i="8"/>
  <c r="G253" i="8"/>
  <c r="H253" i="8"/>
  <c r="I253" i="8"/>
  <c r="J253" i="8"/>
  <c r="A254" i="8"/>
  <c r="B254" i="8"/>
  <c r="C254" i="8"/>
  <c r="D254" i="8"/>
  <c r="E254" i="8"/>
  <c r="F254" i="8"/>
  <c r="G254" i="8"/>
  <c r="H254" i="8"/>
  <c r="I254" i="8"/>
  <c r="J254" i="8"/>
  <c r="A255" i="8"/>
  <c r="B255" i="8"/>
  <c r="C255" i="8"/>
  <c r="D255" i="8"/>
  <c r="E255" i="8"/>
  <c r="F255" i="8"/>
  <c r="G255" i="8"/>
  <c r="H255" i="8"/>
  <c r="I255" i="8"/>
  <c r="J255" i="8"/>
  <c r="A256" i="8"/>
  <c r="B256" i="8"/>
  <c r="C256" i="8"/>
  <c r="D256" i="8"/>
  <c r="E256" i="8"/>
  <c r="F256" i="8"/>
  <c r="G256" i="8"/>
  <c r="H256" i="8"/>
  <c r="I256" i="8"/>
  <c r="J256" i="8"/>
  <c r="A257" i="8"/>
  <c r="B257" i="8"/>
  <c r="C257" i="8"/>
  <c r="D257" i="8"/>
  <c r="A258" i="8"/>
  <c r="B258" i="8"/>
  <c r="C258" i="8"/>
  <c r="D258" i="8"/>
  <c r="E258" i="8"/>
  <c r="F258" i="8"/>
  <c r="G258" i="8"/>
  <c r="H258" i="8"/>
  <c r="I258" i="8"/>
  <c r="J258" i="8"/>
  <c r="A259" i="8"/>
  <c r="B259" i="8"/>
  <c r="C259" i="8"/>
  <c r="D259" i="8"/>
  <c r="E259" i="8"/>
  <c r="F259" i="8"/>
  <c r="G259" i="8"/>
  <c r="H259" i="8"/>
  <c r="I259" i="8"/>
  <c r="J259" i="8"/>
  <c r="A260" i="8"/>
  <c r="B260" i="8"/>
  <c r="C260" i="8"/>
  <c r="D260" i="8"/>
  <c r="E260" i="8"/>
  <c r="F260" i="8"/>
  <c r="G260" i="8"/>
  <c r="H260" i="8"/>
  <c r="I260" i="8"/>
  <c r="J260" i="8"/>
  <c r="A261" i="8"/>
  <c r="B261" i="8"/>
  <c r="C261" i="8"/>
  <c r="D261" i="8"/>
  <c r="E261" i="8"/>
  <c r="F261" i="8"/>
  <c r="G261" i="8"/>
  <c r="H261" i="8"/>
  <c r="I261" i="8"/>
  <c r="J261" i="8"/>
  <c r="A262" i="8"/>
  <c r="B262" i="8"/>
  <c r="C262" i="8"/>
  <c r="D262" i="8"/>
  <c r="E262" i="8"/>
  <c r="F262" i="8"/>
  <c r="G262" i="8"/>
  <c r="H262" i="8"/>
  <c r="I262" i="8"/>
  <c r="J262" i="8"/>
  <c r="A263" i="8"/>
  <c r="B263" i="8"/>
  <c r="C263" i="8"/>
  <c r="D263" i="8"/>
  <c r="E263" i="8"/>
  <c r="F263" i="8"/>
  <c r="G263" i="8"/>
  <c r="H263" i="8"/>
  <c r="I263" i="8"/>
  <c r="J263" i="8"/>
  <c r="A264" i="8"/>
  <c r="B264" i="8"/>
  <c r="C264" i="8"/>
  <c r="D264" i="8"/>
  <c r="E264" i="8"/>
  <c r="F264" i="8"/>
  <c r="G264" i="8"/>
  <c r="H264" i="8"/>
  <c r="I264" i="8"/>
  <c r="J264" i="8"/>
  <c r="A265" i="8"/>
  <c r="B265" i="8"/>
  <c r="C265" i="8"/>
  <c r="D265" i="8"/>
  <c r="E265" i="8"/>
  <c r="F265" i="8"/>
  <c r="G265" i="8"/>
  <c r="H265" i="8"/>
  <c r="I265" i="8"/>
  <c r="J265" i="8"/>
  <c r="A266" i="8"/>
  <c r="B266" i="8"/>
  <c r="C266" i="8"/>
  <c r="D266" i="8"/>
  <c r="E266" i="8"/>
  <c r="F266" i="8"/>
  <c r="G266" i="8"/>
  <c r="H266" i="8"/>
  <c r="I266" i="8"/>
  <c r="J266" i="8"/>
  <c r="A267" i="8"/>
  <c r="B267" i="8"/>
  <c r="C267" i="8"/>
  <c r="D267" i="8"/>
  <c r="E267" i="8"/>
  <c r="F267" i="8"/>
  <c r="G267" i="8"/>
  <c r="H267" i="8"/>
  <c r="I267" i="8"/>
  <c r="J267" i="8"/>
  <c r="A268" i="8"/>
  <c r="B268" i="8"/>
  <c r="C268" i="8"/>
  <c r="D268" i="8"/>
  <c r="E268" i="8"/>
  <c r="F268" i="8"/>
  <c r="G268" i="8"/>
  <c r="H268" i="8"/>
  <c r="I268" i="8"/>
  <c r="J268" i="8"/>
  <c r="A269" i="8"/>
  <c r="B269" i="8"/>
  <c r="C269" i="8"/>
  <c r="D269" i="8"/>
  <c r="E269" i="8"/>
  <c r="F269" i="8"/>
  <c r="G269" i="8"/>
  <c r="H269" i="8"/>
  <c r="I269" i="8"/>
  <c r="J269" i="8"/>
  <c r="A270" i="8"/>
  <c r="B270" i="8"/>
  <c r="C270" i="8"/>
  <c r="D270" i="8"/>
  <c r="E270" i="8"/>
  <c r="F270" i="8"/>
  <c r="G270" i="8"/>
  <c r="H270" i="8"/>
  <c r="I270" i="8"/>
  <c r="J270" i="8"/>
  <c r="A271" i="8"/>
  <c r="B271" i="8"/>
  <c r="C271" i="8"/>
  <c r="D271" i="8"/>
  <c r="E271" i="8"/>
  <c r="F271" i="8"/>
  <c r="G271" i="8"/>
  <c r="H271" i="8"/>
  <c r="I271" i="8"/>
  <c r="J271" i="8"/>
  <c r="A272" i="8"/>
  <c r="B272" i="8"/>
  <c r="C272" i="8"/>
  <c r="D272" i="8"/>
  <c r="E272" i="8"/>
  <c r="F272" i="8"/>
  <c r="G272" i="8"/>
  <c r="H272" i="8"/>
  <c r="I272" i="8"/>
  <c r="J272" i="8"/>
  <c r="A273" i="8"/>
  <c r="B273" i="8"/>
  <c r="C273" i="8"/>
  <c r="D273" i="8"/>
  <c r="E273" i="8"/>
  <c r="F273" i="8"/>
  <c r="G273" i="8"/>
  <c r="H273" i="8"/>
  <c r="I273" i="8"/>
  <c r="J273" i="8"/>
  <c r="A274" i="8"/>
  <c r="B274" i="8"/>
  <c r="C274" i="8"/>
  <c r="D274" i="8"/>
  <c r="E274" i="8"/>
  <c r="F274" i="8"/>
  <c r="G274" i="8"/>
  <c r="H274" i="8"/>
  <c r="I274" i="8"/>
  <c r="J274" i="8"/>
  <c r="A275" i="8"/>
  <c r="B275" i="8"/>
  <c r="C275" i="8"/>
  <c r="D275" i="8"/>
  <c r="E275" i="8"/>
  <c r="F275" i="8"/>
  <c r="G275" i="8"/>
  <c r="H275" i="8"/>
  <c r="I275" i="8"/>
  <c r="J275" i="8"/>
  <c r="A276" i="8"/>
  <c r="B276" i="8"/>
  <c r="C276" i="8"/>
  <c r="D276" i="8"/>
  <c r="E276" i="8"/>
  <c r="F276" i="8"/>
  <c r="G276" i="8"/>
  <c r="H276" i="8"/>
  <c r="I276" i="8"/>
  <c r="J276" i="8"/>
  <c r="A277" i="8"/>
  <c r="B277" i="8"/>
  <c r="C277" i="8"/>
  <c r="D277" i="8"/>
  <c r="E277" i="8"/>
  <c r="F277" i="8"/>
  <c r="G277" i="8"/>
  <c r="H277" i="8"/>
  <c r="I277" i="8"/>
  <c r="J277" i="8"/>
  <c r="A278" i="8"/>
  <c r="B278" i="8"/>
  <c r="C278" i="8"/>
  <c r="D278" i="8"/>
  <c r="E278" i="8"/>
  <c r="F278" i="8"/>
  <c r="G278" i="8"/>
  <c r="H278" i="8"/>
  <c r="I278" i="8"/>
  <c r="J278" i="8"/>
  <c r="A279" i="8"/>
  <c r="B279" i="8"/>
  <c r="C279" i="8"/>
  <c r="D279" i="8"/>
  <c r="E279" i="8"/>
  <c r="F279" i="8"/>
  <c r="G279" i="8"/>
  <c r="H279" i="8"/>
  <c r="I279" i="8"/>
  <c r="J279" i="8"/>
  <c r="A280" i="8"/>
  <c r="B280" i="8"/>
  <c r="C280" i="8"/>
  <c r="D280" i="8"/>
  <c r="E280" i="8"/>
  <c r="F280" i="8"/>
  <c r="G280" i="8"/>
  <c r="H280" i="8"/>
  <c r="I280" i="8"/>
  <c r="J280" i="8"/>
  <c r="A281" i="8"/>
  <c r="B281" i="8"/>
  <c r="C281" i="8"/>
  <c r="D281" i="8"/>
  <c r="E281" i="8"/>
  <c r="F281" i="8"/>
  <c r="G281" i="8"/>
  <c r="H281" i="8"/>
  <c r="I281" i="8"/>
  <c r="J281" i="8"/>
  <c r="A282" i="8"/>
  <c r="B282" i="8"/>
  <c r="C282" i="8"/>
  <c r="D282" i="8"/>
  <c r="E282" i="8"/>
  <c r="F282" i="8"/>
  <c r="G282" i="8"/>
  <c r="H282" i="8"/>
  <c r="I282" i="8"/>
  <c r="J282" i="8"/>
  <c r="A283" i="8"/>
  <c r="B283" i="8"/>
  <c r="C283" i="8"/>
  <c r="D283" i="8"/>
  <c r="E283" i="8"/>
  <c r="F283" i="8"/>
  <c r="G283" i="8"/>
  <c r="H283" i="8"/>
  <c r="I283" i="8"/>
  <c r="J283" i="8"/>
  <c r="A284" i="8"/>
  <c r="B284" i="8"/>
  <c r="C284" i="8"/>
  <c r="D284" i="8"/>
  <c r="E284" i="8"/>
  <c r="F284" i="8"/>
  <c r="G284" i="8"/>
  <c r="H284" i="8"/>
  <c r="I284" i="8"/>
  <c r="J284" i="8"/>
  <c r="A285" i="8"/>
  <c r="B285" i="8"/>
  <c r="C285" i="8"/>
  <c r="D285" i="8"/>
  <c r="E285" i="8"/>
  <c r="F285" i="8"/>
  <c r="G285" i="8"/>
  <c r="H285" i="8"/>
  <c r="I285" i="8"/>
  <c r="J285" i="8"/>
  <c r="A286" i="8"/>
  <c r="B286" i="8"/>
  <c r="C286" i="8"/>
  <c r="D286" i="8"/>
  <c r="E286" i="8"/>
  <c r="F286" i="8"/>
  <c r="G286" i="8"/>
  <c r="H286" i="8"/>
  <c r="I286" i="8"/>
  <c r="J286" i="8"/>
  <c r="A287" i="8"/>
  <c r="B287" i="8"/>
  <c r="C287" i="8"/>
  <c r="D287" i="8"/>
  <c r="E287" i="8"/>
  <c r="F287" i="8"/>
  <c r="G287" i="8"/>
  <c r="H287" i="8"/>
  <c r="I287" i="8"/>
  <c r="J287" i="8"/>
  <c r="A288" i="8"/>
  <c r="B288" i="8"/>
  <c r="C288" i="8"/>
  <c r="D288" i="8"/>
  <c r="E288" i="8"/>
  <c r="F288" i="8"/>
  <c r="G288" i="8"/>
  <c r="H288" i="8"/>
  <c r="I288" i="8"/>
  <c r="J288" i="8"/>
  <c r="A289" i="8"/>
  <c r="B289" i="8"/>
  <c r="C289" i="8"/>
  <c r="D289" i="8"/>
  <c r="E289" i="8"/>
  <c r="F289" i="8"/>
  <c r="G289" i="8"/>
  <c r="H289" i="8"/>
  <c r="I289" i="8"/>
  <c r="J289" i="8"/>
  <c r="A290" i="8"/>
  <c r="B290" i="8"/>
  <c r="C290" i="8"/>
  <c r="D290" i="8"/>
  <c r="E290" i="8"/>
  <c r="F290" i="8"/>
  <c r="G290" i="8"/>
  <c r="H290" i="8"/>
  <c r="I290" i="8"/>
  <c r="J290" i="8"/>
  <c r="D4" i="8"/>
  <c r="A4" i="8"/>
  <c r="B4" i="8"/>
  <c r="C4" i="8"/>
  <c r="C36" i="3"/>
  <c r="C45" i="3" s="1"/>
  <c r="C80" i="3" s="1"/>
  <c r="D45" i="3"/>
  <c r="D80" i="3" s="1"/>
  <c r="D89" i="3" s="1"/>
  <c r="D124" i="3" s="1"/>
  <c r="D133" i="3" s="1"/>
  <c r="D168" i="3" s="1"/>
  <c r="D177" i="3" s="1"/>
  <c r="D212" i="3" s="1"/>
  <c r="D221" i="3" s="1"/>
  <c r="D256" i="3" s="1"/>
  <c r="D265" i="3" s="1"/>
  <c r="D300" i="3" s="1"/>
  <c r="F45" i="3"/>
  <c r="F80" i="3" s="1"/>
  <c r="F89" i="3" s="1"/>
  <c r="F124" i="3" s="1"/>
  <c r="F133" i="3" s="1"/>
  <c r="F168" i="3" s="1"/>
  <c r="F177" i="3" s="1"/>
  <c r="F212" i="3" s="1"/>
  <c r="F221" i="3" s="1"/>
  <c r="F256" i="3" s="1"/>
  <c r="F265" i="3" s="1"/>
  <c r="F300" i="3" s="1"/>
  <c r="H45" i="3"/>
  <c r="H80" i="3" s="1"/>
  <c r="H89" i="3" s="1"/>
  <c r="H124" i="3" s="1"/>
  <c r="H133" i="3" s="1"/>
  <c r="H168" i="3" s="1"/>
  <c r="H177" i="3" s="1"/>
  <c r="H212" i="3" s="1"/>
  <c r="H221" i="3" s="1"/>
  <c r="H256" i="3" s="1"/>
  <c r="H265" i="3" s="1"/>
  <c r="H300" i="3" s="1"/>
  <c r="E45" i="3"/>
  <c r="E80" i="3" s="1"/>
  <c r="E89" i="3" s="1"/>
  <c r="E124" i="3" s="1"/>
  <c r="E133" i="3" s="1"/>
  <c r="E168" i="3" s="1"/>
  <c r="E177" i="3" s="1"/>
  <c r="E212" i="3" s="1"/>
  <c r="E221" i="3" s="1"/>
  <c r="E256" i="3" s="1"/>
  <c r="E265" i="3" s="1"/>
  <c r="E300" i="3" s="1"/>
  <c r="C36" i="6"/>
  <c r="C44" i="6" s="1"/>
  <c r="C79" i="6" s="1"/>
  <c r="D36" i="6"/>
  <c r="D44" i="6" s="1"/>
  <c r="D79" i="6" s="1"/>
  <c r="D88" i="6" s="1"/>
  <c r="D123" i="6" s="1"/>
  <c r="D131" i="6" s="1"/>
  <c r="D166" i="6" s="1"/>
  <c r="D174" i="6" s="1"/>
  <c r="D209" i="6" s="1"/>
  <c r="E36" i="6"/>
  <c r="E44" i="6" s="1"/>
  <c r="E79" i="6" s="1"/>
  <c r="E88" i="6" s="1"/>
  <c r="E123" i="6" s="1"/>
  <c r="E131" i="6" s="1"/>
  <c r="E166" i="6" s="1"/>
  <c r="E174" i="6" s="1"/>
  <c r="E209" i="6" s="1"/>
  <c r="F36" i="6"/>
  <c r="F44" i="6" s="1"/>
  <c r="F79" i="6" s="1"/>
  <c r="F88" i="6" s="1"/>
  <c r="F123" i="6" s="1"/>
  <c r="F131" i="6" s="1"/>
  <c r="F166" i="6" s="1"/>
  <c r="F174" i="6" s="1"/>
  <c r="F209" i="6" s="1"/>
  <c r="G36" i="6"/>
  <c r="G44" i="6" s="1"/>
  <c r="G79" i="6" s="1"/>
  <c r="G88" i="6" s="1"/>
  <c r="G123" i="6" s="1"/>
  <c r="G131" i="6" s="1"/>
  <c r="G166" i="6" s="1"/>
  <c r="G174" i="6" s="1"/>
  <c r="G209" i="6" s="1"/>
  <c r="H36" i="6"/>
  <c r="H44" i="6" s="1"/>
  <c r="H79" i="6" s="1"/>
  <c r="H88" i="6" s="1"/>
  <c r="H123" i="6" s="1"/>
  <c r="H131" i="6" s="1"/>
  <c r="H166" i="6" s="1"/>
  <c r="H174" i="6" s="1"/>
  <c r="H209" i="6" s="1"/>
  <c r="I36" i="6"/>
  <c r="I44" i="6" s="1"/>
  <c r="I79" i="6" s="1"/>
  <c r="I88" i="6" s="1"/>
  <c r="I123" i="6" s="1"/>
  <c r="I131" i="6" s="1"/>
  <c r="I166" i="6" s="1"/>
  <c r="I174" i="6" s="1"/>
  <c r="I209" i="6" s="1"/>
  <c r="G20" i="5"/>
  <c r="I3" i="5" s="1"/>
  <c r="I20" i="5"/>
  <c r="B292" i="8" l="1"/>
  <c r="C8" i="7" s="1"/>
  <c r="E8" i="7" s="1"/>
  <c r="H8" i="7" s="1"/>
  <c r="D292" i="8"/>
  <c r="C10" i="7" s="1"/>
  <c r="E10" i="7" s="1"/>
  <c r="H10" i="7" s="1"/>
  <c r="B36" i="3"/>
  <c r="B36" i="6"/>
  <c r="B79" i="6"/>
  <c r="C88" i="6"/>
  <c r="C123" i="6" s="1"/>
  <c r="C89" i="3"/>
  <c r="C124" i="3" s="1"/>
  <c r="B80" i="3"/>
  <c r="C292" i="8"/>
  <c r="C9" i="7" s="1"/>
  <c r="E9" i="7" s="1"/>
  <c r="H9" i="7" s="1"/>
  <c r="A292" i="8"/>
  <c r="C7" i="7" s="1"/>
  <c r="E7" i="7" s="1"/>
  <c r="J292" i="8"/>
  <c r="C16" i="7" s="1"/>
  <c r="E16" i="7" s="1"/>
  <c r="F292" i="8"/>
  <c r="C12" i="7" s="1"/>
  <c r="E12" i="7" s="1"/>
  <c r="H12" i="7" s="1"/>
  <c r="G292" i="8"/>
  <c r="C13" i="7" s="1"/>
  <c r="E13" i="7" s="1"/>
  <c r="H13" i="7" s="1"/>
  <c r="I292" i="8"/>
  <c r="C15" i="7" s="1"/>
  <c r="E15" i="7" s="1"/>
  <c r="H15" i="7" s="1"/>
  <c r="E292" i="8"/>
  <c r="C11" i="7" s="1"/>
  <c r="E11" i="7" s="1"/>
  <c r="H11" i="7" s="1"/>
  <c r="H292" i="8"/>
  <c r="C14" i="7" l="1"/>
  <c r="E14" i="7" s="1"/>
  <c r="B123" i="6"/>
  <c r="C131" i="6"/>
  <c r="C166" i="6" s="1"/>
  <c r="C133" i="3"/>
  <c r="C168" i="3" s="1"/>
  <c r="B124" i="3"/>
  <c r="H7" i="7"/>
  <c r="B166" i="6" l="1"/>
  <c r="I5" i="5" s="1"/>
  <c r="C174" i="6"/>
  <c r="C209" i="6" s="1"/>
  <c r="B209" i="6" s="1"/>
  <c r="C18" i="7"/>
  <c r="H14" i="7"/>
  <c r="E18" i="7"/>
  <c r="C177" i="3"/>
  <c r="C212" i="3" s="1"/>
  <c r="B168" i="3"/>
  <c r="C221" i="3" l="1"/>
  <c r="C256" i="3" s="1"/>
  <c r="B212" i="3"/>
  <c r="B256" i="3" l="1"/>
  <c r="C265" i="3"/>
  <c r="C300" i="3" s="1"/>
  <c r="B300" i="3" s="1"/>
  <c r="I7" i="5" s="1"/>
  <c r="I10" i="5" s="1"/>
</calcChain>
</file>

<file path=xl/sharedStrings.xml><?xml version="1.0" encoding="utf-8"?>
<sst xmlns="http://schemas.openxmlformats.org/spreadsheetml/2006/main" count="233" uniqueCount="101">
  <si>
    <t xml:space="preserve"> </t>
  </si>
  <si>
    <t>Concejo</t>
  </si>
  <si>
    <t>de</t>
  </si>
  <si>
    <t>C U E N T A S</t>
  </si>
  <si>
    <t>del expresado Concejo</t>
  </si>
  <si>
    <t>RESUMEN DE LAS CUENTAS</t>
  </si>
  <si>
    <t>COMPROBACION DE LA EXISTENCIA EN CAJA</t>
  </si>
  <si>
    <t>TOTAL (Igual a la existencia en Caja)</t>
  </si>
  <si>
    <t>DON/DOÑA</t>
  </si>
  <si>
    <t>FIEL DE FECHOS DE ESTE CONCEJO</t>
  </si>
  <si>
    <t>Vº Bº</t>
  </si>
  <si>
    <t>EL/LA FIEL DE FECHOS</t>
  </si>
  <si>
    <t>EL/LA PRESIDENTE/A,</t>
  </si>
  <si>
    <t>*</t>
  </si>
  <si>
    <t>Firmar</t>
  </si>
  <si>
    <r>
      <t xml:space="preserve">* </t>
    </r>
    <r>
      <rPr>
        <sz val="10"/>
        <color indexed="22"/>
        <rFont val="Arial"/>
        <family val="2"/>
      </rPr>
      <t>Tiene que coincidir el importe</t>
    </r>
  </si>
  <si>
    <r>
      <t xml:space="preserve">     Íd.   en la libreta n.º </t>
    </r>
    <r>
      <rPr>
        <sz val="8"/>
        <color indexed="22"/>
        <rFont val="Arial"/>
        <family val="2"/>
      </rPr>
      <t xml:space="preserve"> Escribir el número de la libreta</t>
    </r>
  </si>
  <si>
    <t xml:space="preserve">   Existencias en metálico</t>
  </si>
  <si>
    <t>Concepto</t>
  </si>
  <si>
    <t>Gastos
Financieros</t>
  </si>
  <si>
    <t>Amortización 
de préstamos</t>
  </si>
  <si>
    <t>Inversiones</t>
  </si>
  <si>
    <t>Otros</t>
  </si>
  <si>
    <t>Tasas</t>
  </si>
  <si>
    <t>Ingresos
Patrimoniales</t>
  </si>
  <si>
    <t>Suma Total  Ingresos</t>
  </si>
  <si>
    <t>Suma Total  Gastos</t>
  </si>
  <si>
    <t>I</t>
  </si>
  <si>
    <t>G</t>
  </si>
  <si>
    <t>S</t>
  </si>
  <si>
    <t>Transferencias y
Subvenciones
Corrientes</t>
  </si>
  <si>
    <t>Transferencias y
Subvenciones
de Capital</t>
  </si>
  <si>
    <t>Préstamos
Recibidos</t>
  </si>
  <si>
    <t>Gastos de Prestación
de Servicios</t>
  </si>
  <si>
    <t>+</t>
  </si>
  <si>
    <t>-</t>
  </si>
  <si>
    <t>ENDEUDAMIENTO DEL CONCEJO</t>
  </si>
  <si>
    <t>Entidad que 
lo concedio</t>
  </si>
  <si>
    <t>Cantidad
prestada</t>
  </si>
  <si>
    <t>Fecha de
concesión</t>
  </si>
  <si>
    <t>Plazo de
amortización</t>
  </si>
  <si>
    <t>Destino</t>
  </si>
  <si>
    <t>Inversiones
Financieras</t>
  </si>
  <si>
    <t>Total</t>
  </si>
  <si>
    <t>Totales hoja anterior:</t>
  </si>
  <si>
    <r>
      <t xml:space="preserve">     Íd.   en la libreta n.º </t>
    </r>
    <r>
      <rPr>
        <sz val="8"/>
        <color indexed="22"/>
        <rFont val="Arial"/>
        <family val="2"/>
      </rPr>
      <t xml:space="preserve"> </t>
    </r>
  </si>
  <si>
    <t>Gastos de   Gestión</t>
  </si>
  <si>
    <t>Fecha</t>
  </si>
  <si>
    <t>I  N  G  R  E  S  O  S</t>
  </si>
  <si>
    <t>G  A  S  T  O  S</t>
  </si>
  <si>
    <t>Servicio</t>
  </si>
  <si>
    <t>SERVICIO</t>
  </si>
  <si>
    <t>AMORTIZACIÓN INMOVILIZADO</t>
  </si>
  <si>
    <t>TOTAL COSTE</t>
  </si>
  <si>
    <t>UNIDAD DE MEDIDA</t>
  </si>
  <si>
    <t>COSTE UNITARIO</t>
  </si>
  <si>
    <t>CÓDIGO SERVICIO</t>
  </si>
  <si>
    <t>alumbrado</t>
  </si>
  <si>
    <t>M2 Superficie</t>
  </si>
  <si>
    <t>M3 Suministrados</t>
  </si>
  <si>
    <t>M3 Depurados</t>
  </si>
  <si>
    <t>GASTO EN CUENTAS ANUALES</t>
  </si>
  <si>
    <t>Cementerio</t>
  </si>
  <si>
    <t>Limpieza</t>
  </si>
  <si>
    <t>Limpieza viaria</t>
  </si>
  <si>
    <t>Alumbrado público</t>
  </si>
  <si>
    <t>abastecimiento</t>
  </si>
  <si>
    <t>Abastecimiento domiciliario de agua potable</t>
  </si>
  <si>
    <t>Alcantarillado</t>
  </si>
  <si>
    <t>Pavimentación de las vías públicas</t>
  </si>
  <si>
    <t>Evacuación y tratamiento de aguas residuales</t>
  </si>
  <si>
    <t>Parque público</t>
  </si>
  <si>
    <t>Resto</t>
  </si>
  <si>
    <t>TOTAL</t>
  </si>
  <si>
    <t>Pavimentación</t>
  </si>
  <si>
    <t>Parque</t>
  </si>
  <si>
    <t>alcantarillado</t>
  </si>
  <si>
    <t>Evac. y trat. Aguas</t>
  </si>
  <si>
    <t>Inst. deportivas</t>
  </si>
  <si>
    <t>Metros lineales red</t>
  </si>
  <si>
    <t xml:space="preserve">TOTAL UNIDAD DE MEDIDA </t>
  </si>
  <si>
    <t xml:space="preserve">Cementerio y servicios funerarios </t>
  </si>
  <si>
    <t>Instalaciones deportivas de uso público</t>
  </si>
  <si>
    <t xml:space="preserve">Correo electrónico: </t>
  </si>
  <si>
    <t xml:space="preserve">Concejo de </t>
  </si>
  <si>
    <t>Municipio de</t>
  </si>
  <si>
    <t>Concejo de</t>
  </si>
  <si>
    <t xml:space="preserve">Municipio de </t>
  </si>
  <si>
    <t>Sellar</t>
  </si>
  <si>
    <t xml:space="preserve">COSTES EFECTIVOS DEL CONCEJO DE </t>
  </si>
  <si>
    <t>(Municipio  de                )</t>
  </si>
  <si>
    <t>XXXXX</t>
  </si>
  <si>
    <t xml:space="preserve">Persona de Contacto: </t>
  </si>
  <si>
    <t xml:space="preserve">Teléfono de Contacto: </t>
  </si>
  <si>
    <t>ANEXO I</t>
  </si>
  <si>
    <t>Año 2024</t>
  </si>
  <si>
    <t>CUENTAS DEL AÑO 2024</t>
  </si>
  <si>
    <t xml:space="preserve"> Saldo inicial a 31/12/2023</t>
  </si>
  <si>
    <t>EXISTENCIA EN CAJA A 31/12/24</t>
  </si>
  <si>
    <t>Pendiente a 
31/12/2024</t>
  </si>
  <si>
    <t>Y para que conste y surta los oportunos efectos extiendo la presente el       de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</si>
</sst>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P_t_s_-;\-* #,##0.00\ _P_t_s_-;_-* &quot;-&quot;??\ _P_t_s_-;_-@_-"/>
    <numFmt numFmtId="165" formatCode="d/m"/>
  </numFmts>
  <fonts count="25" x14ac:knownFonts="1">
    <font>
      <sz val="10"/>
      <name val="Arial"/>
    </font>
    <font>
      <sz val="10"/>
      <name val="Arial"/>
      <family val="2"/>
    </font>
    <font>
      <sz val="26"/>
      <name val="Arial"/>
      <family val="2"/>
    </font>
    <font>
      <sz val="14"/>
      <name val="Arial"/>
      <family val="2"/>
    </font>
    <font>
      <sz val="28"/>
      <name val="Arial"/>
      <family val="2"/>
    </font>
    <font>
      <sz val="12"/>
      <name val="Arial"/>
      <family val="2"/>
    </font>
    <font>
      <sz val="48"/>
      <name val="Arial"/>
      <family val="2"/>
    </font>
    <font>
      <b/>
      <sz val="12"/>
      <name val="Arial"/>
      <family val="2"/>
    </font>
    <font>
      <b/>
      <sz val="10"/>
      <name val="Arial"/>
      <family val="2"/>
    </font>
    <font>
      <sz val="11"/>
      <name val="Arial"/>
      <family val="2"/>
    </font>
    <font>
      <sz val="8"/>
      <color indexed="22"/>
      <name val="Arial"/>
      <family val="2"/>
    </font>
    <font>
      <sz val="20"/>
      <color indexed="22"/>
      <name val="Arial"/>
      <family val="2"/>
    </font>
    <font>
      <sz val="10"/>
      <color indexed="22"/>
      <name val="Arial"/>
      <family val="2"/>
    </font>
    <font>
      <b/>
      <sz val="14"/>
      <name val="Arial"/>
      <family val="2"/>
    </font>
    <font>
      <sz val="11"/>
      <color indexed="22"/>
      <name val="Arial"/>
      <family val="2"/>
    </font>
    <font>
      <sz val="14"/>
      <name val="Arial"/>
      <family val="2"/>
    </font>
    <font>
      <sz val="16"/>
      <name val="Arial"/>
      <family val="2"/>
    </font>
    <font>
      <b/>
      <sz val="12"/>
      <name val="Arial"/>
      <family val="2"/>
    </font>
    <font>
      <b/>
      <sz val="10"/>
      <color indexed="22"/>
      <name val="Arial"/>
      <family val="2"/>
    </font>
    <font>
      <b/>
      <sz val="9"/>
      <name val="Arial"/>
      <family val="2"/>
    </font>
    <font>
      <b/>
      <u/>
      <sz val="12"/>
      <name val="Arial"/>
      <family val="2"/>
    </font>
    <font>
      <b/>
      <sz val="11"/>
      <name val="Arial"/>
      <family val="2"/>
    </font>
    <font>
      <sz val="10"/>
      <name val="Arial"/>
      <family val="2"/>
    </font>
    <font>
      <sz val="8"/>
      <name val="Arial"/>
      <family val="2"/>
    </font>
    <font>
      <b/>
      <sz val="16"/>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7">
    <border>
      <left/>
      <right/>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bottom style="dotted">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top/>
      <bottom style="hair">
        <color indexed="64"/>
      </bottom>
      <diagonal/>
    </border>
    <border>
      <left/>
      <right/>
      <top style="dotted">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top style="thin">
        <color indexed="64"/>
      </top>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284">
    <xf numFmtId="0" fontId="0" fillId="0" borderId="0" xfId="0"/>
    <xf numFmtId="0" fontId="5" fillId="0" borderId="0" xfId="0" applyFont="1"/>
    <xf numFmtId="0" fontId="0" fillId="0" borderId="0" xfId="0" applyAlignment="1">
      <alignment horizontal="centerContinuous"/>
    </xf>
    <xf numFmtId="0" fontId="3" fillId="0" borderId="0" xfId="0" applyFont="1" applyAlignment="1">
      <alignment horizontal="centerContinuous"/>
    </xf>
    <xf numFmtId="0" fontId="2"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7" fillId="0" borderId="0" xfId="0" applyFont="1" applyAlignment="1">
      <alignment horizontal="centerContinuous"/>
    </xf>
    <xf numFmtId="0" fontId="0" fillId="0" borderId="1" xfId="0" applyBorder="1"/>
    <xf numFmtId="0" fontId="0" fillId="0" borderId="0" xfId="0" applyBorder="1" applyAlignment="1">
      <alignment horizontal="centerContinuous"/>
    </xf>
    <xf numFmtId="0" fontId="0" fillId="0" borderId="2" xfId="0" applyBorder="1" applyAlignment="1">
      <alignment horizontal="center"/>
    </xf>
    <xf numFmtId="0" fontId="0" fillId="0" borderId="3" xfId="0" applyBorder="1"/>
    <xf numFmtId="0" fontId="9" fillId="0" borderId="0" xfId="0" applyFont="1"/>
    <xf numFmtId="0" fontId="9" fillId="0" borderId="0" xfId="0" applyFont="1" applyBorder="1"/>
    <xf numFmtId="0" fontId="0" fillId="0" borderId="5" xfId="0" applyBorder="1"/>
    <xf numFmtId="0" fontId="0" fillId="0" borderId="6" xfId="0" applyBorder="1"/>
    <xf numFmtId="0" fontId="0" fillId="0" borderId="0" xfId="0" applyBorder="1"/>
    <xf numFmtId="0" fontId="0" fillId="0" borderId="0" xfId="0" quotePrefix="1"/>
    <xf numFmtId="0" fontId="0" fillId="0" borderId="0" xfId="0" applyAlignment="1">
      <alignment horizontal="left"/>
    </xf>
    <xf numFmtId="0" fontId="10" fillId="0" borderId="0" xfId="0" applyFont="1"/>
    <xf numFmtId="0" fontId="0" fillId="0" borderId="7" xfId="0" quotePrefix="1" applyBorder="1"/>
    <xf numFmtId="0" fontId="0" fillId="0" borderId="7" xfId="0" applyBorder="1"/>
    <xf numFmtId="0" fontId="0" fillId="0" borderId="0" xfId="0" quotePrefix="1" applyBorder="1"/>
    <xf numFmtId="14" fontId="8" fillId="0" borderId="0" xfId="0" applyNumberFormat="1" applyFont="1" applyBorder="1"/>
    <xf numFmtId="0" fontId="7" fillId="0" borderId="0" xfId="0" applyFont="1" applyBorder="1" applyAlignment="1">
      <alignment horizontal="centerContinuous"/>
    </xf>
    <xf numFmtId="0" fontId="10" fillId="0" borderId="0" xfId="0" applyFont="1" applyBorder="1"/>
    <xf numFmtId="0" fontId="0" fillId="0" borderId="8" xfId="0" applyBorder="1"/>
    <xf numFmtId="0" fontId="0" fillId="0" borderId="9" xfId="0" applyBorder="1"/>
    <xf numFmtId="0" fontId="0" fillId="0" borderId="10" xfId="0" applyBorder="1"/>
    <xf numFmtId="0" fontId="0" fillId="0" borderId="4" xfId="0" applyBorder="1"/>
    <xf numFmtId="0" fontId="0" fillId="0" borderId="12" xfId="0" applyBorder="1" applyAlignment="1">
      <alignment horizontal="centerContinuous"/>
    </xf>
    <xf numFmtId="0" fontId="8" fillId="0" borderId="4" xfId="0" applyFont="1" applyBorder="1" applyAlignment="1">
      <alignment horizontal="center"/>
    </xf>
    <xf numFmtId="0" fontId="8" fillId="0" borderId="10" xfId="0" applyFont="1" applyBorder="1" applyAlignment="1">
      <alignment horizontal="center"/>
    </xf>
    <xf numFmtId="0" fontId="8" fillId="0" borderId="4" xfId="0" applyFont="1" applyBorder="1" applyAlignment="1">
      <alignment horizontal="center" wrapText="1"/>
    </xf>
    <xf numFmtId="0" fontId="8" fillId="0" borderId="10" xfId="0" applyFont="1" applyBorder="1" applyAlignment="1">
      <alignment horizontal="center" wrapText="1"/>
    </xf>
    <xf numFmtId="0" fontId="8" fillId="0" borderId="3" xfId="0" applyFont="1" applyBorder="1" applyAlignment="1">
      <alignment horizontal="center"/>
    </xf>
    <xf numFmtId="0" fontId="8" fillId="0" borderId="0" xfId="0" applyFont="1" applyBorder="1" applyAlignment="1">
      <alignment horizontal="center" wrapText="1"/>
    </xf>
    <xf numFmtId="0" fontId="5" fillId="0" borderId="0" xfId="0" applyFont="1" applyAlignment="1">
      <alignment horizontal="left"/>
    </xf>
    <xf numFmtId="0" fontId="12" fillId="0" borderId="15" xfId="0" applyFont="1" applyBorder="1" applyAlignment="1">
      <alignment horizontal="center"/>
    </xf>
    <xf numFmtId="0" fontId="11" fillId="0" borderId="0" xfId="0" applyFont="1" applyAlignment="1">
      <alignment horizontal="center"/>
    </xf>
    <xf numFmtId="3" fontId="14" fillId="0" borderId="6" xfId="0" applyNumberFormat="1" applyFont="1" applyBorder="1" applyAlignment="1">
      <alignment horizontal="center"/>
    </xf>
    <xf numFmtId="3" fontId="14" fillId="0" borderId="15" xfId="0" applyNumberFormat="1" applyFont="1" applyBorder="1" applyAlignment="1">
      <alignment horizontal="center"/>
    </xf>
    <xf numFmtId="0" fontId="12" fillId="0" borderId="5" xfId="0" applyFont="1" applyBorder="1" applyAlignment="1">
      <alignment horizontal="center"/>
    </xf>
    <xf numFmtId="0" fontId="0" fillId="0" borderId="0" xfId="0" applyAlignment="1">
      <alignment horizontal="center"/>
    </xf>
    <xf numFmtId="0" fontId="0" fillId="0" borderId="16" xfId="0" applyBorder="1" applyAlignment="1">
      <alignment horizontal="center"/>
    </xf>
    <xf numFmtId="0" fontId="9" fillId="0" borderId="12" xfId="0" applyFont="1" applyBorder="1"/>
    <xf numFmtId="0" fontId="11" fillId="0" borderId="0"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3" xfId="0" applyBorder="1"/>
    <xf numFmtId="0" fontId="0" fillId="0" borderId="24" xfId="0" applyBorder="1"/>
    <xf numFmtId="0" fontId="0" fillId="0" borderId="25" xfId="0" applyBorder="1"/>
    <xf numFmtId="0" fontId="0" fillId="0" borderId="12" xfId="0" applyBorder="1"/>
    <xf numFmtId="0" fontId="0" fillId="0" borderId="26" xfId="0" applyBorder="1"/>
    <xf numFmtId="0" fontId="8" fillId="0" borderId="17" xfId="0" applyFont="1" applyBorder="1" applyAlignment="1">
      <alignment horizontal="center"/>
    </xf>
    <xf numFmtId="0" fontId="0" fillId="0" borderId="27" xfId="0" applyBorder="1"/>
    <xf numFmtId="4" fontId="9" fillId="0" borderId="0" xfId="0" applyNumberFormat="1" applyFont="1" applyBorder="1"/>
    <xf numFmtId="4" fontId="9" fillId="0" borderId="12" xfId="0" applyNumberFormat="1" applyFont="1" applyBorder="1"/>
    <xf numFmtId="4" fontId="0" fillId="0" borderId="1" xfId="0" applyNumberFormat="1" applyBorder="1"/>
    <xf numFmtId="4" fontId="0" fillId="0" borderId="25" xfId="0" applyNumberFormat="1" applyBorder="1"/>
    <xf numFmtId="4" fontId="0" fillId="0" borderId="26" xfId="0" applyNumberFormat="1" applyBorder="1"/>
    <xf numFmtId="4" fontId="8" fillId="0" borderId="4" xfId="0" applyNumberFormat="1" applyFont="1" applyBorder="1" applyAlignment="1">
      <alignment horizontal="center"/>
    </xf>
    <xf numFmtId="4" fontId="8" fillId="0" borderId="4" xfId="0" applyNumberFormat="1" applyFont="1" applyBorder="1" applyAlignment="1">
      <alignment horizontal="center" wrapText="1"/>
    </xf>
    <xf numFmtId="4" fontId="8" fillId="0" borderId="10" xfId="0" applyNumberFormat="1" applyFont="1" applyBorder="1" applyAlignment="1">
      <alignment horizontal="center" wrapText="1"/>
    </xf>
    <xf numFmtId="4" fontId="8" fillId="0" borderId="0" xfId="0" applyNumberFormat="1" applyFont="1" applyBorder="1" applyAlignment="1">
      <alignment horizontal="center" wrapText="1"/>
    </xf>
    <xf numFmtId="4" fontId="8" fillId="0" borderId="17" xfId="0" applyNumberFormat="1" applyFont="1" applyBorder="1" applyAlignment="1">
      <alignment horizontal="center"/>
    </xf>
    <xf numFmtId="4" fontId="0" fillId="0" borderId="3" xfId="0" applyNumberFormat="1" applyBorder="1"/>
    <xf numFmtId="4" fontId="8" fillId="0" borderId="3" xfId="0" applyNumberFormat="1" applyFont="1" applyBorder="1" applyAlignment="1">
      <alignment horizontal="center"/>
    </xf>
    <xf numFmtId="4" fontId="0" fillId="0" borderId="12" xfId="0" applyNumberFormat="1" applyBorder="1"/>
    <xf numFmtId="4" fontId="0" fillId="0" borderId="27" xfId="0" applyNumberFormat="1" applyBorder="1"/>
    <xf numFmtId="4" fontId="0" fillId="0" borderId="0" xfId="0" applyNumberFormat="1" applyBorder="1"/>
    <xf numFmtId="4" fontId="8" fillId="0" borderId="0" xfId="0" applyNumberFormat="1" applyFont="1" applyBorder="1" applyAlignment="1">
      <alignment horizontal="center"/>
    </xf>
    <xf numFmtId="4" fontId="0" fillId="0" borderId="0" xfId="0" applyNumberFormat="1"/>
    <xf numFmtId="4" fontId="0" fillId="0" borderId="5" xfId="0" applyNumberFormat="1" applyBorder="1"/>
    <xf numFmtId="4" fontId="0" fillId="0" borderId="7" xfId="0" applyNumberFormat="1" applyBorder="1"/>
    <xf numFmtId="4" fontId="11" fillId="0" borderId="6" xfId="0" applyNumberFormat="1" applyFont="1" applyBorder="1" applyAlignment="1">
      <alignment horizontal="center"/>
    </xf>
    <xf numFmtId="4" fontId="15" fillId="0" borderId="0" xfId="0" applyNumberFormat="1" applyFont="1" applyAlignment="1">
      <alignment horizontal="center"/>
    </xf>
    <xf numFmtId="0" fontId="8" fillId="0" borderId="29" xfId="0" applyFont="1" applyBorder="1" applyAlignment="1">
      <alignment horizontal="center" wrapText="1"/>
    </xf>
    <xf numFmtId="0" fontId="0" fillId="0" borderId="30" xfId="0" applyBorder="1" applyAlignment="1">
      <alignment horizontal="centerContinuous"/>
    </xf>
    <xf numFmtId="0" fontId="8" fillId="0" borderId="28" xfId="0" applyFont="1" applyBorder="1" applyAlignment="1">
      <alignment horizontal="center"/>
    </xf>
    <xf numFmtId="0" fontId="15" fillId="0" borderId="0" xfId="0" applyFont="1" applyAlignment="1">
      <alignment horizontal="right"/>
    </xf>
    <xf numFmtId="0" fontId="15" fillId="0" borderId="0" xfId="0" applyFont="1" applyAlignment="1">
      <alignment horizontal="left"/>
    </xf>
    <xf numFmtId="0" fontId="0" fillId="0" borderId="0" xfId="0" applyBorder="1" applyAlignment="1">
      <alignment horizontal="left"/>
    </xf>
    <xf numFmtId="0" fontId="0" fillId="0" borderId="15" xfId="0" applyBorder="1"/>
    <xf numFmtId="0" fontId="0" fillId="0" borderId="25" xfId="0" applyBorder="1" applyAlignment="1">
      <alignment horizontal="center"/>
    </xf>
    <xf numFmtId="0" fontId="19" fillId="0" borderId="29" xfId="0" applyFont="1" applyBorder="1" applyAlignment="1">
      <alignment horizontal="center" wrapText="1"/>
    </xf>
    <xf numFmtId="0" fontId="13" fillId="0" borderId="0" xfId="0" applyFont="1" applyAlignment="1">
      <alignment horizontal="centerContinuous"/>
    </xf>
    <xf numFmtId="4" fontId="15" fillId="0" borderId="6" xfId="0" applyNumberFormat="1" applyFont="1" applyBorder="1" applyAlignment="1">
      <alignment horizontal="right"/>
    </xf>
    <xf numFmtId="0" fontId="22" fillId="0" borderId="0" xfId="0" applyFont="1"/>
    <xf numFmtId="0" fontId="8" fillId="0" borderId="29" xfId="0" applyFont="1" applyBorder="1" applyAlignment="1">
      <alignment horizontal="center" vertical="center" wrapText="1"/>
    </xf>
    <xf numFmtId="0" fontId="22" fillId="0" borderId="39" xfId="0" applyFont="1" applyBorder="1"/>
    <xf numFmtId="0" fontId="22" fillId="0" borderId="18" xfId="0" applyFont="1" applyBorder="1"/>
    <xf numFmtId="4" fontId="0" fillId="0" borderId="18" xfId="0" applyNumberFormat="1" applyBorder="1"/>
    <xf numFmtId="4" fontId="0" fillId="0" borderId="19" xfId="0" applyNumberFormat="1" applyBorder="1"/>
    <xf numFmtId="0" fontId="0" fillId="0" borderId="40" xfId="0" applyBorder="1"/>
    <xf numFmtId="0" fontId="22" fillId="0" borderId="20" xfId="0" applyFont="1" applyBorder="1"/>
    <xf numFmtId="4" fontId="0" fillId="0" borderId="20" xfId="0" applyNumberFormat="1" applyBorder="1"/>
    <xf numFmtId="4" fontId="0" fillId="0" borderId="21" xfId="0" applyNumberFormat="1" applyBorder="1"/>
    <xf numFmtId="0" fontId="22" fillId="0" borderId="20" xfId="0" applyFont="1" applyFill="1" applyBorder="1"/>
    <xf numFmtId="0" fontId="0" fillId="0" borderId="41" xfId="0" applyBorder="1"/>
    <xf numFmtId="4" fontId="0" fillId="0" borderId="22" xfId="0" applyNumberFormat="1" applyBorder="1"/>
    <xf numFmtId="0" fontId="0" fillId="0" borderId="0" xfId="0" applyFill="1" applyBorder="1"/>
    <xf numFmtId="0" fontId="21" fillId="0" borderId="0" xfId="0" applyFont="1" applyAlignment="1">
      <alignment horizontal="center"/>
    </xf>
    <xf numFmtId="0" fontId="0" fillId="2" borderId="20" xfId="0" applyFill="1" applyBorder="1"/>
    <xf numFmtId="4" fontId="0" fillId="2" borderId="20" xfId="0" applyNumberFormat="1" applyFill="1" applyBorder="1"/>
    <xf numFmtId="4" fontId="0" fillId="2" borderId="21" xfId="0" applyNumberFormat="1" applyFill="1" applyBorder="1"/>
    <xf numFmtId="0" fontId="0" fillId="0" borderId="0" xfId="0" applyFill="1"/>
    <xf numFmtId="0" fontId="8" fillId="0" borderId="29" xfId="0" applyFont="1" applyFill="1" applyBorder="1" applyAlignment="1">
      <alignment horizontal="center" vertical="center" wrapText="1"/>
    </xf>
    <xf numFmtId="4" fontId="0" fillId="0" borderId="18" xfId="0" applyNumberFormat="1" applyFill="1" applyBorder="1"/>
    <xf numFmtId="4" fontId="0" fillId="0" borderId="20" xfId="0" applyNumberFormat="1" applyFill="1" applyBorder="1"/>
    <xf numFmtId="4" fontId="8" fillId="0" borderId="5" xfId="0" applyNumberFormat="1" applyFont="1" applyBorder="1" applyAlignment="1">
      <alignment horizontal="right"/>
    </xf>
    <xf numFmtId="4" fontId="0" fillId="0" borderId="0" xfId="0" applyNumberFormat="1" applyAlignment="1">
      <alignment horizontal="right"/>
    </xf>
    <xf numFmtId="4" fontId="0" fillId="0" borderId="16" xfId="0" applyNumberFormat="1" applyBorder="1" applyAlignment="1">
      <alignment horizontal="right"/>
    </xf>
    <xf numFmtId="4" fontId="0" fillId="0" borderId="6" xfId="0" applyNumberFormat="1" applyBorder="1" applyAlignment="1">
      <alignment horizontal="right"/>
    </xf>
    <xf numFmtId="4" fontId="15" fillId="0" borderId="0" xfId="0" applyNumberFormat="1" applyFont="1" applyAlignment="1">
      <alignment horizontal="right"/>
    </xf>
    <xf numFmtId="4" fontId="8" fillId="0" borderId="7" xfId="0" applyNumberFormat="1" applyFont="1" applyBorder="1"/>
    <xf numFmtId="4" fontId="8" fillId="0" borderId="5" xfId="0" applyNumberFormat="1" applyFont="1" applyBorder="1"/>
    <xf numFmtId="0" fontId="8" fillId="0" borderId="5" xfId="0" applyFont="1" applyBorder="1"/>
    <xf numFmtId="0" fontId="1" fillId="0" borderId="20" xfId="0" applyFont="1" applyBorder="1"/>
    <xf numFmtId="0" fontId="8" fillId="0" borderId="7" xfId="0" quotePrefix="1" applyFont="1" applyBorder="1"/>
    <xf numFmtId="0" fontId="8" fillId="0" borderId="7" xfId="0" applyFont="1" applyBorder="1"/>
    <xf numFmtId="4" fontId="0" fillId="0" borderId="18" xfId="0" applyNumberFormat="1" applyFill="1" applyBorder="1" applyProtection="1"/>
    <xf numFmtId="4" fontId="0" fillId="0" borderId="20" xfId="0" applyNumberFormat="1" applyFill="1" applyBorder="1" applyProtection="1"/>
    <xf numFmtId="165" fontId="9" fillId="0" borderId="28" xfId="0" applyNumberFormat="1" applyFont="1" applyBorder="1" applyAlignment="1" applyProtection="1">
      <alignment horizontal="center"/>
      <protection locked="0"/>
    </xf>
    <xf numFmtId="165" fontId="9" fillId="0" borderId="31" xfId="0" applyNumberFormat="1" applyFont="1" applyBorder="1" applyAlignment="1" applyProtection="1">
      <alignment horizontal="center"/>
      <protection locked="0"/>
    </xf>
    <xf numFmtId="4" fontId="9" fillId="0" borderId="36" xfId="0" applyNumberFormat="1" applyFont="1" applyBorder="1" applyAlignment="1" applyProtection="1">
      <alignment horizontal="right"/>
      <protection locked="0"/>
    </xf>
    <xf numFmtId="4" fontId="9" fillId="0" borderId="5" xfId="0" applyNumberFormat="1" applyFont="1" applyBorder="1" applyAlignment="1" applyProtection="1">
      <alignment horizontal="right"/>
      <protection locked="0"/>
    </xf>
    <xf numFmtId="4" fontId="9" fillId="0" borderId="37" xfId="0" applyNumberFormat="1" applyFont="1" applyBorder="1" applyAlignment="1" applyProtection="1">
      <alignment horizontal="right"/>
      <protection locked="0"/>
    </xf>
    <xf numFmtId="37" fontId="9" fillId="0" borderId="11" xfId="0" applyNumberFormat="1" applyFont="1" applyBorder="1" applyAlignment="1" applyProtection="1">
      <alignment horizontal="left"/>
      <protection locked="0"/>
    </xf>
    <xf numFmtId="4" fontId="9" fillId="0" borderId="36" xfId="1" applyNumberFormat="1" applyFont="1" applyBorder="1" applyAlignment="1" applyProtection="1">
      <alignment horizontal="right"/>
      <protection locked="0"/>
    </xf>
    <xf numFmtId="37" fontId="9" fillId="0" borderId="10" xfId="0" applyNumberFormat="1" applyFont="1" applyBorder="1" applyAlignment="1" applyProtection="1">
      <alignment horizontal="left"/>
      <protection locked="0"/>
    </xf>
    <xf numFmtId="4" fontId="9" fillId="0" borderId="4" xfId="0" applyNumberFormat="1" applyFont="1" applyBorder="1" applyAlignment="1" applyProtection="1">
      <alignment horizontal="right"/>
      <protection locked="0"/>
    </xf>
    <xf numFmtId="4" fontId="9" fillId="0" borderId="0" xfId="0" applyNumberFormat="1" applyFont="1" applyBorder="1" applyAlignment="1" applyProtection="1">
      <alignment horizontal="right"/>
      <protection locked="0"/>
    </xf>
    <xf numFmtId="4" fontId="9" fillId="0" borderId="17" xfId="0" applyNumberFormat="1" applyFont="1" applyBorder="1" applyAlignment="1" applyProtection="1">
      <alignment horizontal="right"/>
      <protection locked="0"/>
    </xf>
    <xf numFmtId="37" fontId="9" fillId="0" borderId="14" xfId="0" applyNumberFormat="1" applyFont="1" applyBorder="1" applyAlignment="1" applyProtection="1">
      <alignment horizontal="left"/>
      <protection locked="0"/>
    </xf>
    <xf numFmtId="4" fontId="9" fillId="0" borderId="11" xfId="0" applyNumberFormat="1" applyFont="1" applyBorder="1" applyAlignment="1" applyProtection="1">
      <alignment horizontal="right"/>
      <protection locked="0"/>
    </xf>
    <xf numFmtId="4" fontId="9" fillId="0" borderId="14" xfId="0" applyNumberFormat="1" applyFont="1" applyBorder="1" applyAlignment="1" applyProtection="1">
      <alignment horizontal="right"/>
      <protection locked="0"/>
    </xf>
    <xf numFmtId="3" fontId="9" fillId="0" borderId="37" xfId="0" applyNumberFormat="1" applyFont="1" applyBorder="1" applyAlignment="1" applyProtection="1">
      <alignment horizontal="right"/>
      <protection locked="0"/>
    </xf>
    <xf numFmtId="4" fontId="9" fillId="0" borderId="10" xfId="0" applyNumberFormat="1" applyFont="1" applyBorder="1" applyAlignment="1" applyProtection="1">
      <alignment horizontal="right"/>
      <protection locked="0"/>
    </xf>
    <xf numFmtId="3" fontId="9" fillId="0" borderId="17" xfId="0" applyNumberFormat="1" applyFont="1" applyBorder="1" applyAlignment="1" applyProtection="1">
      <alignment horizontal="right"/>
      <protection locked="0"/>
    </xf>
    <xf numFmtId="165" fontId="9" fillId="0" borderId="33" xfId="0" applyNumberFormat="1" applyFont="1" applyBorder="1" applyAlignment="1" applyProtection="1">
      <alignment horizontal="center"/>
      <protection locked="0"/>
    </xf>
    <xf numFmtId="165" fontId="9" fillId="0" borderId="34" xfId="0" applyNumberFormat="1" applyFont="1" applyBorder="1" applyAlignment="1" applyProtection="1">
      <alignment horizontal="center"/>
      <protection locked="0"/>
    </xf>
    <xf numFmtId="4" fontId="8" fillId="0" borderId="5" xfId="0" applyNumberFormat="1" applyFont="1" applyBorder="1" applyAlignment="1" applyProtection="1">
      <alignment horizontal="right"/>
    </xf>
    <xf numFmtId="14" fontId="8" fillId="0" borderId="0" xfId="0" applyNumberFormat="1" applyFont="1" applyAlignment="1">
      <alignment horizontal="center"/>
    </xf>
    <xf numFmtId="14" fontId="8" fillId="0" borderId="0" xfId="0" applyNumberFormat="1" applyFont="1" applyBorder="1" applyAlignment="1">
      <alignment horizontal="center"/>
    </xf>
    <xf numFmtId="0" fontId="10" fillId="0" borderId="0" xfId="0" applyFont="1" applyAlignment="1">
      <alignment horizontal="center"/>
    </xf>
    <xf numFmtId="165" fontId="9" fillId="3" borderId="33" xfId="0" applyNumberFormat="1" applyFont="1" applyFill="1" applyBorder="1" applyProtection="1">
      <protection locked="0"/>
    </xf>
    <xf numFmtId="0" fontId="9" fillId="3" borderId="10" xfId="0" applyFont="1" applyFill="1" applyBorder="1" applyProtection="1">
      <protection locked="0"/>
    </xf>
    <xf numFmtId="4" fontId="9" fillId="3" borderId="4" xfId="0" applyNumberFormat="1" applyFont="1" applyFill="1" applyBorder="1" applyProtection="1">
      <protection locked="0"/>
    </xf>
    <xf numFmtId="4" fontId="9" fillId="3" borderId="0" xfId="0" applyNumberFormat="1" applyFont="1" applyFill="1" applyBorder="1" applyProtection="1">
      <protection locked="0"/>
    </xf>
    <xf numFmtId="0" fontId="9" fillId="3" borderId="8" xfId="0" applyFont="1" applyFill="1" applyBorder="1" applyProtection="1">
      <protection locked="0"/>
    </xf>
    <xf numFmtId="0" fontId="9" fillId="3" borderId="17" xfId="0" applyFont="1" applyFill="1" applyBorder="1" applyProtection="1">
      <protection locked="0"/>
    </xf>
    <xf numFmtId="165" fontId="9" fillId="3" borderId="34" xfId="0" applyNumberFormat="1" applyFont="1" applyFill="1" applyBorder="1" applyAlignment="1" applyProtection="1">
      <alignment horizontal="center"/>
      <protection locked="0"/>
    </xf>
    <xf numFmtId="37" fontId="9" fillId="3" borderId="11" xfId="0" applyNumberFormat="1" applyFont="1" applyFill="1" applyBorder="1" applyAlignment="1" applyProtection="1">
      <alignment horizontal="left"/>
      <protection locked="0"/>
    </xf>
    <xf numFmtId="4" fontId="9" fillId="3" borderId="11" xfId="0" applyNumberFormat="1" applyFont="1" applyFill="1" applyBorder="1" applyAlignment="1" applyProtection="1">
      <alignment horizontal="right"/>
      <protection locked="0"/>
    </xf>
    <xf numFmtId="4" fontId="9" fillId="3" borderId="37" xfId="0" applyNumberFormat="1" applyFont="1" applyFill="1" applyBorder="1" applyAlignment="1" applyProtection="1">
      <alignment horizontal="right"/>
      <protection locked="0"/>
    </xf>
    <xf numFmtId="165" fontId="9" fillId="3" borderId="33" xfId="0" applyNumberFormat="1" applyFont="1" applyFill="1" applyBorder="1"/>
    <xf numFmtId="0" fontId="9" fillId="3" borderId="10" xfId="0" applyFont="1" applyFill="1" applyBorder="1"/>
    <xf numFmtId="4" fontId="9" fillId="3" borderId="4" xfId="0" applyNumberFormat="1" applyFont="1" applyFill="1" applyBorder="1"/>
    <xf numFmtId="4" fontId="9" fillId="3" borderId="0" xfId="0" applyNumberFormat="1" applyFont="1" applyFill="1" applyBorder="1"/>
    <xf numFmtId="0" fontId="9" fillId="3" borderId="8" xfId="0" applyFont="1" applyFill="1" applyBorder="1"/>
    <xf numFmtId="0" fontId="9" fillId="3" borderId="17" xfId="0" applyFont="1" applyFill="1" applyBorder="1"/>
    <xf numFmtId="4" fontId="9" fillId="3" borderId="4" xfId="0" applyNumberFormat="1" applyFont="1" applyFill="1" applyBorder="1" applyAlignment="1" applyProtection="1">
      <alignment horizontal="right"/>
      <protection locked="0"/>
    </xf>
    <xf numFmtId="4" fontId="9" fillId="3" borderId="0" xfId="0" applyNumberFormat="1" applyFont="1" applyFill="1" applyBorder="1" applyAlignment="1" applyProtection="1">
      <alignment horizontal="right"/>
      <protection locked="0"/>
    </xf>
    <xf numFmtId="165" fontId="21" fillId="3" borderId="33" xfId="0" applyNumberFormat="1" applyFont="1" applyFill="1" applyBorder="1" applyAlignment="1" applyProtection="1">
      <alignment horizontal="center"/>
      <protection locked="0"/>
    </xf>
    <xf numFmtId="0" fontId="7" fillId="3" borderId="10" xfId="0" applyFont="1" applyFill="1" applyBorder="1" applyProtection="1">
      <protection locked="0"/>
    </xf>
    <xf numFmtId="4" fontId="21" fillId="3" borderId="10" xfId="0" applyNumberFormat="1" applyFont="1" applyFill="1" applyBorder="1" applyAlignment="1" applyProtection="1">
      <alignment horizontal="right"/>
      <protection locked="0"/>
    </xf>
    <xf numFmtId="4" fontId="21" fillId="3" borderId="10" xfId="0" applyNumberFormat="1" applyFont="1" applyFill="1" applyBorder="1" applyAlignment="1" applyProtection="1">
      <alignment horizontal="center"/>
      <protection locked="0"/>
    </xf>
    <xf numFmtId="0" fontId="21" fillId="3" borderId="17" xfId="0" applyFont="1" applyFill="1" applyBorder="1" applyAlignment="1" applyProtection="1">
      <alignment horizontal="center"/>
      <protection locked="0"/>
    </xf>
    <xf numFmtId="0" fontId="8" fillId="0" borderId="0" xfId="0" applyFont="1"/>
    <xf numFmtId="165" fontId="9" fillId="3" borderId="32" xfId="0" applyNumberFormat="1" applyFont="1" applyFill="1" applyBorder="1" applyProtection="1">
      <protection locked="0"/>
    </xf>
    <xf numFmtId="0" fontId="9" fillId="3" borderId="13" xfId="0" applyFont="1" applyFill="1" applyBorder="1" applyProtection="1">
      <protection locked="0"/>
    </xf>
    <xf numFmtId="4" fontId="21" fillId="3" borderId="38" xfId="0" applyNumberFormat="1" applyFont="1" applyFill="1" applyBorder="1" applyAlignment="1" applyProtection="1">
      <alignment horizontal="right"/>
      <protection locked="0"/>
    </xf>
    <xf numFmtId="4" fontId="21" fillId="3" borderId="6" xfId="0" applyNumberFormat="1" applyFont="1" applyFill="1" applyBorder="1" applyAlignment="1" applyProtection="1">
      <alignment horizontal="right"/>
      <protection locked="0"/>
    </xf>
    <xf numFmtId="4" fontId="21" fillId="3" borderId="13" xfId="0" applyNumberFormat="1" applyFont="1" applyFill="1" applyBorder="1" applyAlignment="1" applyProtection="1">
      <alignment horizontal="right"/>
      <protection locked="0"/>
    </xf>
    <xf numFmtId="4" fontId="21" fillId="3" borderId="24" xfId="0" applyNumberFormat="1" applyFont="1" applyFill="1" applyBorder="1" applyAlignment="1" applyProtection="1">
      <alignment horizontal="right"/>
      <protection locked="0"/>
    </xf>
    <xf numFmtId="0" fontId="8" fillId="3" borderId="28" xfId="0" applyFont="1" applyFill="1" applyBorder="1" applyAlignment="1" applyProtection="1">
      <alignment horizontal="center"/>
      <protection locked="0"/>
    </xf>
    <xf numFmtId="4" fontId="20" fillId="3" borderId="10" xfId="0" applyNumberFormat="1" applyFont="1" applyFill="1" applyBorder="1" applyAlignment="1" applyProtection="1">
      <alignment horizontal="center"/>
      <protection locked="0"/>
    </xf>
    <xf numFmtId="4" fontId="21" fillId="3" borderId="4" xfId="0" applyNumberFormat="1" applyFont="1" applyFill="1" applyBorder="1" applyAlignment="1" applyProtection="1">
      <alignment horizontal="right"/>
      <protection locked="0"/>
    </xf>
    <xf numFmtId="4" fontId="21" fillId="3" borderId="17" xfId="0" applyNumberFormat="1" applyFont="1" applyFill="1" applyBorder="1" applyAlignment="1" applyProtection="1">
      <alignment horizontal="right"/>
      <protection locked="0"/>
    </xf>
    <xf numFmtId="0" fontId="9" fillId="3" borderId="2" xfId="0" applyFont="1" applyFill="1" applyBorder="1" applyProtection="1">
      <protection locked="0"/>
    </xf>
    <xf numFmtId="0" fontId="9" fillId="3" borderId="9" xfId="0" applyFont="1" applyFill="1" applyBorder="1" applyProtection="1">
      <protection locked="0"/>
    </xf>
    <xf numFmtId="4" fontId="21" fillId="3" borderId="9" xfId="0" applyNumberFormat="1" applyFont="1" applyFill="1" applyBorder="1" applyAlignment="1" applyProtection="1">
      <alignment horizontal="center"/>
      <protection locked="0"/>
    </xf>
    <xf numFmtId="4" fontId="21" fillId="3" borderId="12" xfId="0" applyNumberFormat="1" applyFont="1" applyFill="1" applyBorder="1" applyAlignment="1" applyProtection="1">
      <alignment horizontal="center"/>
      <protection locked="0"/>
    </xf>
    <xf numFmtId="4" fontId="21" fillId="3" borderId="27" xfId="0" applyNumberFormat="1" applyFont="1" applyFill="1" applyBorder="1" applyAlignment="1" applyProtection="1">
      <alignment horizontal="center"/>
      <protection locked="0"/>
    </xf>
    <xf numFmtId="165" fontId="9" fillId="3" borderId="35" xfId="0" applyNumberFormat="1" applyFont="1" applyFill="1" applyBorder="1" applyProtection="1">
      <protection locked="0"/>
    </xf>
    <xf numFmtId="4" fontId="9" fillId="3" borderId="38" xfId="0" applyNumberFormat="1" applyFont="1" applyFill="1" applyBorder="1" applyAlignment="1" applyProtection="1">
      <alignment horizontal="right"/>
      <protection locked="0"/>
    </xf>
    <xf numFmtId="4" fontId="9" fillId="3" borderId="6" xfId="0" applyNumberFormat="1" applyFont="1" applyFill="1" applyBorder="1" applyAlignment="1" applyProtection="1">
      <alignment horizontal="right"/>
      <protection locked="0"/>
    </xf>
    <xf numFmtId="4" fontId="9" fillId="3" borderId="13" xfId="0" applyNumberFormat="1" applyFont="1" applyFill="1" applyBorder="1" applyAlignment="1" applyProtection="1">
      <alignment horizontal="right"/>
      <protection locked="0"/>
    </xf>
    <xf numFmtId="4" fontId="9" fillId="3" borderId="24" xfId="0" applyNumberFormat="1" applyFont="1" applyFill="1" applyBorder="1" applyAlignment="1" applyProtection="1">
      <alignment horizontal="right"/>
      <protection locked="0"/>
    </xf>
    <xf numFmtId="0" fontId="8" fillId="3" borderId="33" xfId="0" applyFont="1" applyFill="1" applyBorder="1" applyAlignment="1" applyProtection="1">
      <alignment horizontal="center"/>
      <protection locked="0"/>
    </xf>
    <xf numFmtId="4" fontId="9" fillId="3" borderId="9" xfId="0" applyNumberFormat="1" applyFont="1" applyFill="1" applyBorder="1" applyAlignment="1" applyProtection="1">
      <alignment horizontal="right"/>
      <protection locked="0"/>
    </xf>
    <xf numFmtId="4" fontId="9" fillId="3" borderId="9" xfId="0" applyNumberFormat="1" applyFont="1" applyFill="1" applyBorder="1" applyAlignment="1" applyProtection="1">
      <alignment horizontal="center"/>
      <protection locked="0"/>
    </xf>
    <xf numFmtId="4" fontId="9" fillId="3" borderId="27" xfId="0" applyNumberFormat="1" applyFont="1" applyFill="1" applyBorder="1" applyAlignment="1" applyProtection="1">
      <alignment horizontal="center"/>
      <protection locked="0"/>
    </xf>
    <xf numFmtId="0" fontId="21" fillId="3" borderId="33" xfId="0" applyFont="1" applyFill="1" applyBorder="1" applyAlignment="1" applyProtection="1">
      <alignment horizontal="center"/>
      <protection locked="0"/>
    </xf>
    <xf numFmtId="4" fontId="9" fillId="3" borderId="17" xfId="0" applyNumberFormat="1" applyFont="1" applyFill="1" applyBorder="1" applyAlignment="1" applyProtection="1">
      <alignment horizontal="right"/>
      <protection locked="0"/>
    </xf>
    <xf numFmtId="0" fontId="0" fillId="3" borderId="2" xfId="0" applyFill="1" applyBorder="1" applyProtection="1">
      <protection locked="0"/>
    </xf>
    <xf numFmtId="0" fontId="0" fillId="3" borderId="9" xfId="0" applyFill="1" applyBorder="1" applyProtection="1">
      <protection locked="0"/>
    </xf>
    <xf numFmtId="0" fontId="0" fillId="3" borderId="9" xfId="0" applyFill="1" applyBorder="1" applyAlignment="1" applyProtection="1">
      <alignment horizontal="right"/>
      <protection locked="0"/>
    </xf>
    <xf numFmtId="0" fontId="8" fillId="0" borderId="0" xfId="0" applyFont="1" applyBorder="1"/>
    <xf numFmtId="4" fontId="9" fillId="3" borderId="4" xfId="0" applyNumberFormat="1" applyFont="1" applyFill="1" applyBorder="1" applyAlignment="1" applyProtection="1">
      <alignment horizontal="center"/>
      <protection locked="0"/>
    </xf>
    <xf numFmtId="4" fontId="9" fillId="3" borderId="0" xfId="0" applyNumberFormat="1" applyFont="1" applyFill="1" applyBorder="1" applyAlignment="1" applyProtection="1">
      <alignment horizontal="center"/>
      <protection locked="0"/>
    </xf>
    <xf numFmtId="165" fontId="9" fillId="3" borderId="32" xfId="0" applyNumberFormat="1" applyFont="1" applyFill="1" applyBorder="1"/>
    <xf numFmtId="0" fontId="9" fillId="3" borderId="13" xfId="0" applyFont="1" applyFill="1" applyBorder="1"/>
    <xf numFmtId="4" fontId="9" fillId="3" borderId="38" xfId="0" applyNumberFormat="1" applyFont="1" applyFill="1" applyBorder="1" applyAlignment="1">
      <alignment horizontal="right"/>
    </xf>
    <xf numFmtId="4" fontId="9" fillId="3" borderId="6" xfId="0" applyNumberFormat="1" applyFont="1" applyFill="1" applyBorder="1" applyAlignment="1">
      <alignment horizontal="right"/>
    </xf>
    <xf numFmtId="4" fontId="9" fillId="3" borderId="24" xfId="0" applyNumberFormat="1" applyFont="1" applyFill="1" applyBorder="1" applyAlignment="1">
      <alignment horizontal="right"/>
    </xf>
    <xf numFmtId="0" fontId="8" fillId="3" borderId="28" xfId="0" applyFont="1" applyFill="1" applyBorder="1" applyAlignment="1">
      <alignment horizontal="center"/>
    </xf>
    <xf numFmtId="4" fontId="20" fillId="3" borderId="10" xfId="0" applyNumberFormat="1" applyFont="1" applyFill="1" applyBorder="1" applyAlignment="1">
      <alignment horizontal="center"/>
    </xf>
    <xf numFmtId="4" fontId="21" fillId="3" borderId="4" xfId="0" applyNumberFormat="1" applyFont="1" applyFill="1" applyBorder="1" applyAlignment="1">
      <alignment horizontal="right"/>
    </xf>
    <xf numFmtId="4" fontId="21" fillId="3" borderId="17" xfId="0" applyNumberFormat="1" applyFont="1" applyFill="1" applyBorder="1" applyAlignment="1">
      <alignment horizontal="right"/>
    </xf>
    <xf numFmtId="0" fontId="9" fillId="3" borderId="2" xfId="0" applyFont="1" applyFill="1" applyBorder="1"/>
    <xf numFmtId="0" fontId="9" fillId="3" borderId="9" xfId="0" applyFont="1" applyFill="1" applyBorder="1"/>
    <xf numFmtId="4" fontId="9" fillId="3" borderId="3" xfId="0" applyNumberFormat="1" applyFont="1" applyFill="1" applyBorder="1" applyAlignment="1">
      <alignment horizontal="right"/>
    </xf>
    <xf numFmtId="4" fontId="9" fillId="3" borderId="12" xfId="0" applyNumberFormat="1" applyFont="1" applyFill="1" applyBorder="1" applyAlignment="1">
      <alignment horizontal="right"/>
    </xf>
    <xf numFmtId="4" fontId="9" fillId="3" borderId="27" xfId="0" applyNumberFormat="1" applyFont="1" applyFill="1" applyBorder="1" applyAlignment="1">
      <alignment horizontal="right"/>
    </xf>
    <xf numFmtId="4" fontId="9" fillId="3" borderId="4" xfId="0" applyNumberFormat="1" applyFont="1" applyFill="1" applyBorder="1" applyAlignment="1">
      <alignment horizontal="right"/>
    </xf>
    <xf numFmtId="4" fontId="9" fillId="3" borderId="17" xfId="0" applyNumberFormat="1" applyFont="1" applyFill="1" applyBorder="1" applyAlignment="1">
      <alignment horizontal="right"/>
    </xf>
    <xf numFmtId="165" fontId="9" fillId="3" borderId="28" xfId="0" applyNumberFormat="1" applyFont="1" applyFill="1" applyBorder="1" applyProtection="1">
      <protection locked="0"/>
    </xf>
    <xf numFmtId="165" fontId="21" fillId="3" borderId="28" xfId="0" applyNumberFormat="1" applyFont="1" applyFill="1" applyBorder="1" applyAlignment="1" applyProtection="1">
      <alignment horizontal="center"/>
      <protection locked="0"/>
    </xf>
    <xf numFmtId="165" fontId="9" fillId="3" borderId="31" xfId="0" applyNumberFormat="1" applyFont="1" applyFill="1" applyBorder="1" applyAlignment="1" applyProtection="1">
      <alignment horizontal="center"/>
      <protection locked="0"/>
    </xf>
    <xf numFmtId="0" fontId="5" fillId="3" borderId="11" xfId="0" applyFont="1" applyFill="1" applyBorder="1" applyProtection="1">
      <protection locked="0"/>
    </xf>
    <xf numFmtId="4" fontId="9" fillId="3" borderId="36" xfId="0" applyNumberFormat="1" applyFont="1" applyFill="1" applyBorder="1" applyAlignment="1" applyProtection="1">
      <alignment horizontal="right"/>
      <protection locked="0"/>
    </xf>
    <xf numFmtId="4" fontId="9" fillId="3" borderId="5" xfId="0" applyNumberFormat="1" applyFont="1" applyFill="1" applyBorder="1" applyAlignment="1" applyProtection="1">
      <alignment horizontal="right"/>
      <protection locked="0"/>
    </xf>
    <xf numFmtId="165" fontId="9" fillId="3" borderId="28" xfId="0" applyNumberFormat="1" applyFont="1" applyFill="1" applyBorder="1"/>
    <xf numFmtId="4" fontId="9" fillId="3" borderId="0" xfId="0" applyNumberFormat="1" applyFont="1" applyFill="1" applyBorder="1" applyAlignment="1">
      <alignment horizontal="right"/>
    </xf>
    <xf numFmtId="165" fontId="21" fillId="3" borderId="28" xfId="0" applyNumberFormat="1" applyFont="1" applyFill="1" applyBorder="1" applyAlignment="1" applyProtection="1">
      <alignment horizontal="center"/>
    </xf>
    <xf numFmtId="0" fontId="7" fillId="3" borderId="10" xfId="0" applyFont="1" applyFill="1" applyBorder="1"/>
    <xf numFmtId="165" fontId="9" fillId="3" borderId="31" xfId="0" applyNumberFormat="1" applyFont="1" applyFill="1" applyBorder="1" applyAlignment="1" applyProtection="1">
      <alignment horizontal="center"/>
    </xf>
    <xf numFmtId="37" fontId="9" fillId="3" borderId="11" xfId="0" applyNumberFormat="1" applyFont="1" applyFill="1" applyBorder="1" applyAlignment="1" applyProtection="1">
      <alignment horizontal="left"/>
    </xf>
    <xf numFmtId="4" fontId="9" fillId="3" borderId="36" xfId="0" applyNumberFormat="1" applyFont="1" applyFill="1" applyBorder="1" applyAlignment="1">
      <alignment horizontal="right"/>
    </xf>
    <xf numFmtId="4" fontId="9" fillId="3" borderId="5" xfId="0" applyNumberFormat="1" applyFont="1" applyFill="1" applyBorder="1" applyAlignment="1">
      <alignment horizontal="right"/>
    </xf>
    <xf numFmtId="4" fontId="9" fillId="3" borderId="37" xfId="0" applyNumberFormat="1" applyFont="1" applyFill="1" applyBorder="1" applyAlignment="1">
      <alignment horizontal="right"/>
    </xf>
    <xf numFmtId="0" fontId="21" fillId="3" borderId="28" xfId="0" applyFont="1" applyFill="1" applyBorder="1" applyAlignment="1">
      <alignment horizontal="center"/>
    </xf>
    <xf numFmtId="4" fontId="21" fillId="3" borderId="0" xfId="0" applyNumberFormat="1" applyFont="1" applyFill="1" applyBorder="1" applyAlignment="1">
      <alignment horizontal="right"/>
    </xf>
    <xf numFmtId="0" fontId="8" fillId="0" borderId="22" xfId="0" applyFont="1" applyFill="1" applyBorder="1"/>
    <xf numFmtId="4" fontId="8" fillId="0" borderId="22" xfId="0" applyNumberFormat="1" applyFont="1" applyFill="1" applyBorder="1" applyProtection="1"/>
    <xf numFmtId="4" fontId="8" fillId="0" borderId="22" xfId="0" applyNumberFormat="1" applyFont="1" applyFill="1" applyBorder="1"/>
    <xf numFmtId="0" fontId="8" fillId="0" borderId="29" xfId="0" applyFont="1" applyFill="1" applyBorder="1" applyAlignment="1">
      <alignment horizontal="center" wrapText="1"/>
    </xf>
    <xf numFmtId="0" fontId="24"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xf>
    <xf numFmtId="0" fontId="15" fillId="0" borderId="0" xfId="0" applyFont="1" applyAlignment="1">
      <alignment horizontal="center"/>
    </xf>
    <xf numFmtId="0" fontId="0" fillId="0" borderId="46" xfId="0" applyBorder="1" applyAlignment="1">
      <alignment horizontal="center"/>
    </xf>
    <xf numFmtId="0" fontId="24" fillId="0" borderId="0" xfId="0" applyFont="1" applyAlignment="1">
      <alignment horizontal="center" vertical="center"/>
    </xf>
    <xf numFmtId="4" fontId="8" fillId="0" borderId="8" xfId="0" applyNumberFormat="1" applyFont="1" applyBorder="1" applyAlignment="1">
      <alignment horizontal="center" vertical="center" wrapText="1"/>
    </xf>
    <xf numFmtId="4" fontId="0" fillId="0" borderId="10" xfId="0" applyNumberFormat="1" applyBorder="1" applyAlignment="1">
      <alignment vertical="center"/>
    </xf>
    <xf numFmtId="4" fontId="0" fillId="0" borderId="9" xfId="0" applyNumberFormat="1" applyBorder="1" applyAlignment="1">
      <alignment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6" fillId="0" borderId="0" xfId="0" applyFont="1" applyAlignment="1">
      <alignment horizontal="center"/>
    </xf>
    <xf numFmtId="0" fontId="13" fillId="0" borderId="0" xfId="0" applyFont="1" applyAlignment="1">
      <alignment horizontal="center"/>
    </xf>
    <xf numFmtId="0" fontId="8" fillId="0" borderId="26" xfId="0" applyFont="1" applyBorder="1" applyAlignment="1">
      <alignment horizontal="center" vertical="center"/>
    </xf>
    <xf numFmtId="0" fontId="8" fillId="0" borderId="17" xfId="0" applyFont="1" applyBorder="1" applyAlignment="1">
      <alignment horizontal="center" vertical="center"/>
    </xf>
    <xf numFmtId="0" fontId="8" fillId="0" borderId="27" xfId="0" applyFont="1" applyBorder="1" applyAlignment="1">
      <alignment horizontal="center" vertical="center"/>
    </xf>
    <xf numFmtId="0" fontId="0" fillId="0" borderId="10" xfId="0" applyBorder="1" applyAlignment="1">
      <alignment vertical="center"/>
    </xf>
    <xf numFmtId="0" fontId="0" fillId="0" borderId="9" xfId="0" applyBorder="1" applyAlignment="1">
      <alignment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0" fillId="0" borderId="41"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0" xfId="0" applyBorder="1" applyAlignment="1">
      <alignment horizontal="center"/>
    </xf>
    <xf numFmtId="0" fontId="17" fillId="0" borderId="12" xfId="0" applyFont="1" applyBorder="1" applyAlignment="1">
      <alignment horizontal="center" vertical="top"/>
    </xf>
    <xf numFmtId="0" fontId="8" fillId="0" borderId="29" xfId="0" applyFont="1" applyBorder="1" applyAlignment="1">
      <alignment horizontal="center" wrapText="1"/>
    </xf>
    <xf numFmtId="0" fontId="18" fillId="0" borderId="29" xfId="0" applyFont="1" applyBorder="1" applyAlignment="1">
      <alignment horizontal="center"/>
    </xf>
    <xf numFmtId="0" fontId="8" fillId="0" borderId="29" xfId="0" applyFont="1" applyBorder="1" applyAlignment="1">
      <alignment horizontal="center" vertical="center"/>
    </xf>
    <xf numFmtId="0" fontId="0" fillId="0" borderId="18" xfId="0" applyBorder="1" applyAlignment="1">
      <alignment horizontal="center"/>
    </xf>
    <xf numFmtId="0" fontId="0" fillId="0" borderId="39" xfId="0" applyBorder="1" applyAlignment="1">
      <alignment horizontal="center"/>
    </xf>
    <xf numFmtId="0" fontId="21" fillId="0" borderId="0" xfId="0" applyFont="1" applyAlignment="1">
      <alignment horizontal="center"/>
    </xf>
    <xf numFmtId="0" fontId="7" fillId="0" borderId="0" xfId="0" applyFont="1" applyAlignment="1">
      <alignment horizontal="center"/>
    </xf>
  </cellXfs>
  <cellStyles count="2">
    <cellStyle name="Millares" xfId="1" builtinId="3"/>
    <cellStyle name="Normal" xfId="0" builtinId="0"/>
  </cellStyles>
  <dxfs count="2">
    <dxf>
      <font>
        <color theme="0"/>
      </font>
    </dxf>
    <dxf>
      <font>
        <condense val="0"/>
        <extend val="0"/>
        <color indexed="9"/>
      </font>
    </dxf>
  </dxfs>
  <tableStyles count="1" defaultTableStyle="TableStyleMedium2" defaultPivotStyle="PivotStyleLight16">
    <tableStyle name="Invisible" pivot="0" table="0" count="0" xr9:uid="{3B28627C-24E0-4C33-B19F-F61B3B3369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0</xdr:row>
      <xdr:rowOff>142875</xdr:rowOff>
    </xdr:from>
    <xdr:to>
      <xdr:col>3</xdr:col>
      <xdr:colOff>666750</xdr:colOff>
      <xdr:row>2</xdr:row>
      <xdr:rowOff>99695</xdr:rowOff>
    </xdr:to>
    <xdr:pic>
      <xdr:nvPicPr>
        <xdr:cNvPr id="4" name="1 Imagen" descr="1 Imagen">
          <a:extLst>
            <a:ext uri="{FF2B5EF4-FFF2-40B4-BE49-F238E27FC236}">
              <a16:creationId xmlns:a16="http://schemas.microsoft.com/office/drawing/2014/main" id="{3FAAB943-A297-467A-8E82-5E957BCE9187}"/>
            </a:ext>
          </a:extLst>
        </xdr:cNvPr>
        <xdr:cNvPicPr>
          <a:picLocks noChangeAspect="1"/>
        </xdr:cNvPicPr>
      </xdr:nvPicPr>
      <xdr:blipFill>
        <a:blip xmlns:r="http://schemas.openxmlformats.org/officeDocument/2006/relationships" r:embed="rId1"/>
        <a:stretch>
          <a:fillRect/>
        </a:stretch>
      </xdr:blipFill>
      <xdr:spPr bwMode="auto">
        <a:xfrm>
          <a:off x="2952750" y="142875"/>
          <a:ext cx="476250" cy="4902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45720</xdr:rowOff>
    </xdr:from>
    <xdr:to>
      <xdr:col>8</xdr:col>
      <xdr:colOff>965814</xdr:colOff>
      <xdr:row>49</xdr:row>
      <xdr:rowOff>137160</xdr:rowOff>
    </xdr:to>
    <xdr:sp macro="" textlink="">
      <xdr:nvSpPr>
        <xdr:cNvPr id="1025" name="Texto 1">
          <a:extLst>
            <a:ext uri="{FF2B5EF4-FFF2-40B4-BE49-F238E27FC236}">
              <a16:creationId xmlns:a16="http://schemas.microsoft.com/office/drawing/2014/main" id="{00000000-0008-0000-0300-000001040000}"/>
            </a:ext>
          </a:extLst>
        </xdr:cNvPr>
        <xdr:cNvSpPr txBox="1">
          <a:spLocks noChangeArrowheads="1"/>
        </xdr:cNvSpPr>
      </xdr:nvSpPr>
      <xdr:spPr bwMode="auto">
        <a:xfrm>
          <a:off x="0" y="9342120"/>
          <a:ext cx="6385560" cy="5943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0" anchor="t" upright="1"/>
        <a:lstStyle/>
        <a:p>
          <a:pPr algn="just" rtl="0">
            <a:defRPr sz="1000"/>
          </a:pPr>
          <a:r>
            <a:rPr lang="es-ES" sz="1400" b="1" i="0" u="none" strike="noStrike" baseline="0">
              <a:solidFill>
                <a:srgbClr val="000000"/>
              </a:solidFill>
              <a:latin typeface="Arial"/>
              <a:cs typeface="Arial"/>
            </a:rPr>
            <a:t>(1)</a:t>
          </a:r>
          <a:r>
            <a:rPr lang="es-ES" sz="1000" b="0" i="0" u="none" strike="noStrike" baseline="0">
              <a:solidFill>
                <a:srgbClr val="000000"/>
              </a:solidFill>
              <a:latin typeface="Arial"/>
              <a:cs typeface="Arial"/>
            </a:rPr>
            <a:t> </a:t>
          </a:r>
          <a:r>
            <a:rPr lang="es-ES" sz="1000" b="1" i="0" u="none" strike="noStrike" baseline="0">
              <a:solidFill>
                <a:srgbClr val="000000"/>
              </a:solidFill>
              <a:latin typeface="Arial"/>
              <a:cs typeface="Arial"/>
            </a:rPr>
            <a:t>Si ha habido reclamaciones póngase "SI" y acompáñese copia de las mismas y de la resolución correspondiente de la Junta.</a:t>
          </a:r>
        </a:p>
        <a:p>
          <a:pPr algn="just" rtl="0">
            <a:defRPr sz="1000"/>
          </a:pPr>
          <a:r>
            <a:rPr lang="es-ES" sz="1000" b="1" i="0" u="none" strike="noStrike" baseline="0">
              <a:solidFill>
                <a:srgbClr val="000000"/>
              </a:solidFill>
              <a:latin typeface="Arial"/>
              <a:cs typeface="Arial"/>
            </a:rPr>
            <a:t>Si no las hubiera póngase "NO"</a:t>
          </a:r>
        </a:p>
      </xdr:txBody>
    </xdr:sp>
    <xdr:clientData/>
  </xdr:twoCellAnchor>
  <xdr:twoCellAnchor>
    <xdr:from>
      <xdr:col>0</xdr:col>
      <xdr:colOff>0</xdr:colOff>
      <xdr:row>30</xdr:row>
      <xdr:rowOff>137160</xdr:rowOff>
    </xdr:from>
    <xdr:to>
      <xdr:col>8</xdr:col>
      <xdr:colOff>1063008</xdr:colOff>
      <xdr:row>36</xdr:row>
      <xdr:rowOff>0</xdr:rowOff>
    </xdr:to>
    <xdr:sp macro="" textlink="">
      <xdr:nvSpPr>
        <xdr:cNvPr id="1026" name="Texto 2">
          <a:extLst>
            <a:ext uri="{FF2B5EF4-FFF2-40B4-BE49-F238E27FC236}">
              <a16:creationId xmlns:a16="http://schemas.microsoft.com/office/drawing/2014/main" id="{00000000-0008-0000-0300-000002040000}"/>
            </a:ext>
          </a:extLst>
        </xdr:cNvPr>
        <xdr:cNvSpPr txBox="1">
          <a:spLocks noChangeArrowheads="1"/>
        </xdr:cNvSpPr>
      </xdr:nvSpPr>
      <xdr:spPr bwMode="auto">
        <a:xfrm>
          <a:off x="0" y="6865620"/>
          <a:ext cx="6446520" cy="868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anchor="t" upright="1"/>
        <a:lstStyle/>
        <a:p>
          <a:pPr algn="just" rtl="0">
            <a:defRPr sz="1000"/>
          </a:pPr>
          <a:r>
            <a:rPr lang="es-ES" sz="1000" b="0" i="0" u="none" strike="noStrike" baseline="0">
              <a:solidFill>
                <a:srgbClr val="000000"/>
              </a:solidFill>
              <a:latin typeface="Arial"/>
              <a:cs typeface="Arial"/>
            </a:rPr>
            <a:t>CERTIFICO: Que las presentes Cuentas fueron aprobadas en el Concejo de fecha xxxx y expuestas al público en el tablón de anuncios del Concejo durante 15 días hábiles (desde el xx hasta el xxxx), previo anuncio en el correspondiente lugar de la Sala de Concejo y que contra las mismas </a:t>
          </a:r>
          <a:r>
            <a:rPr lang="es-ES" sz="1200" b="1" i="0" u="none" strike="noStrike" baseline="0">
              <a:solidFill>
                <a:srgbClr val="000000"/>
              </a:solidFill>
              <a:latin typeface="Arial"/>
              <a:cs typeface="Arial"/>
            </a:rPr>
            <a:t>(1)</a:t>
          </a:r>
          <a:r>
            <a:rPr lang="es-ES" sz="1400" b="1" i="0" u="none" strike="noStrike" baseline="0">
              <a:solidFill>
                <a:srgbClr val="000000"/>
              </a:solidFill>
              <a:latin typeface="Arial"/>
              <a:cs typeface="Arial"/>
            </a:rPr>
            <a:t> _____</a:t>
          </a:r>
          <a:r>
            <a:rPr lang="es-ES" sz="1000" b="0" i="0" u="none" strike="noStrike" baseline="0">
              <a:solidFill>
                <a:srgbClr val="000000"/>
              </a:solidFill>
              <a:latin typeface="Arial"/>
              <a:cs typeface="Arial"/>
            </a:rPr>
            <a:t> ha habido reclamaciones, siendo las cantidades transcritas en las precedentes relaciones, copia exacta de los recibos y justificantes que obran en poder de esta Junta Administrativa.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showGridLines="0" topLeftCell="A15" zoomScaleNormal="100" workbookViewId="0">
      <selection activeCell="B33" sqref="B33"/>
    </sheetView>
  </sheetViews>
  <sheetFormatPr baseColWidth="10" defaultRowHeight="12.75" x14ac:dyDescent="0.2"/>
  <cols>
    <col min="1" max="2" width="13.85546875" customWidth="1"/>
    <col min="3" max="3" width="13.7109375" customWidth="1"/>
    <col min="4" max="4" width="13.5703125" customWidth="1"/>
    <col min="5" max="6" width="12.140625" customWidth="1"/>
    <col min="7" max="7" width="13.85546875" customWidth="1"/>
  </cols>
  <sheetData>
    <row r="1" spans="1:8" ht="29.25" customHeight="1" x14ac:dyDescent="0.2">
      <c r="A1" s="247"/>
      <c r="B1" s="247"/>
      <c r="C1" s="247"/>
      <c r="D1" s="247"/>
      <c r="E1" s="247"/>
      <c r="F1" s="247"/>
      <c r="G1" s="247"/>
    </row>
    <row r="4" spans="1:8" ht="21" x14ac:dyDescent="0.2">
      <c r="A4" s="248" t="s">
        <v>94</v>
      </c>
      <c r="B4" s="248"/>
      <c r="C4" s="248"/>
      <c r="D4" s="248"/>
      <c r="E4" s="248"/>
      <c r="F4" s="248"/>
      <c r="G4" s="248"/>
      <c r="H4" s="243"/>
    </row>
    <row r="6" spans="1:8" x14ac:dyDescent="0.2">
      <c r="F6" t="s">
        <v>0</v>
      </c>
    </row>
    <row r="7" spans="1:8" ht="33" x14ac:dyDescent="0.45">
      <c r="A7" s="4" t="s">
        <v>1</v>
      </c>
      <c r="B7" s="2"/>
      <c r="C7" s="2"/>
      <c r="D7" s="4"/>
      <c r="E7" s="2"/>
      <c r="F7" s="2"/>
      <c r="G7" s="2"/>
    </row>
    <row r="8" spans="1:8" s="1" customFormat="1" ht="15" x14ac:dyDescent="0.2">
      <c r="A8" s="5"/>
      <c r="B8" s="5"/>
      <c r="C8" s="5"/>
      <c r="D8" s="5"/>
      <c r="E8" s="5"/>
      <c r="F8" s="5"/>
      <c r="G8" s="5"/>
    </row>
    <row r="10" spans="1:8" ht="18" x14ac:dyDescent="0.25">
      <c r="A10" s="3" t="s">
        <v>2</v>
      </c>
      <c r="B10" s="2"/>
      <c r="C10" s="2"/>
      <c r="D10" s="3"/>
      <c r="E10" s="2"/>
      <c r="F10" s="2"/>
      <c r="G10" s="2"/>
    </row>
    <row r="11" spans="1:8" ht="18" x14ac:dyDescent="0.25">
      <c r="A11" s="3"/>
      <c r="B11" s="2"/>
      <c r="C11" s="2"/>
      <c r="D11" s="3"/>
      <c r="E11" s="2"/>
      <c r="F11" s="2"/>
      <c r="G11" s="2"/>
    </row>
    <row r="12" spans="1:8" s="1" customFormat="1" ht="15" x14ac:dyDescent="0.2">
      <c r="A12" s="5"/>
      <c r="B12" s="5"/>
      <c r="C12" s="5"/>
      <c r="D12" s="5"/>
      <c r="E12" s="5"/>
      <c r="F12" s="5"/>
      <c r="G12" s="5"/>
    </row>
    <row r="13" spans="1:8" ht="66" customHeight="1" x14ac:dyDescent="0.2">
      <c r="A13" s="244" t="s">
        <v>91</v>
      </c>
      <c r="B13" s="244"/>
      <c r="C13" s="244"/>
      <c r="D13" s="244"/>
      <c r="E13" s="244"/>
      <c r="F13" s="244"/>
      <c r="G13" s="244"/>
    </row>
    <row r="16" spans="1:8" ht="20.25" customHeight="1" x14ac:dyDescent="0.25">
      <c r="A16" s="245" t="s">
        <v>90</v>
      </c>
      <c r="B16" s="246"/>
      <c r="C16" s="246"/>
      <c r="D16" s="246"/>
      <c r="E16" s="246"/>
      <c r="F16" s="246"/>
      <c r="G16" s="246"/>
      <c r="H16" s="85"/>
    </row>
    <row r="17" spans="1:7" s="1" customFormat="1" ht="15.75" x14ac:dyDescent="0.25">
      <c r="A17" s="5"/>
      <c r="B17" s="5"/>
      <c r="C17" s="7"/>
      <c r="D17" s="5"/>
      <c r="E17" s="5"/>
      <c r="F17" s="5"/>
      <c r="G17" s="5"/>
    </row>
    <row r="18" spans="1:7" s="1" customFormat="1" ht="15.75" x14ac:dyDescent="0.25">
      <c r="A18" s="5"/>
      <c r="B18" s="5"/>
      <c r="C18" s="7"/>
      <c r="D18" s="5"/>
      <c r="E18" s="5"/>
      <c r="F18" s="5"/>
      <c r="G18" s="5"/>
    </row>
    <row r="19" spans="1:7" s="1" customFormat="1" ht="15.75" x14ac:dyDescent="0.25">
      <c r="A19" s="5"/>
      <c r="B19" s="5"/>
      <c r="C19" s="7"/>
      <c r="D19" s="5"/>
      <c r="E19" s="5"/>
      <c r="F19" s="5"/>
      <c r="G19" s="5"/>
    </row>
    <row r="23" spans="1:7" ht="59.25" x14ac:dyDescent="0.75">
      <c r="A23" s="6" t="s">
        <v>3</v>
      </c>
      <c r="B23" s="2"/>
      <c r="C23" s="2"/>
      <c r="D23" s="2"/>
      <c r="E23" s="2"/>
      <c r="F23" s="2"/>
      <c r="G23" s="2"/>
    </row>
    <row r="24" spans="1:7" s="1" customFormat="1" ht="15" x14ac:dyDescent="0.2">
      <c r="A24" s="5"/>
      <c r="B24" s="5"/>
      <c r="C24" s="5"/>
      <c r="D24" s="5"/>
      <c r="E24" s="5"/>
      <c r="F24" s="5"/>
      <c r="G24" s="5"/>
    </row>
    <row r="25" spans="1:7" s="1" customFormat="1" ht="15" x14ac:dyDescent="0.2">
      <c r="A25" s="5"/>
      <c r="B25" s="5"/>
      <c r="C25" s="5"/>
      <c r="D25" s="5"/>
      <c r="E25" s="5"/>
      <c r="F25" s="5"/>
      <c r="G25" s="5"/>
    </row>
    <row r="27" spans="1:7" ht="15" x14ac:dyDescent="0.2">
      <c r="A27" s="5" t="s">
        <v>4</v>
      </c>
      <c r="B27" s="2"/>
      <c r="C27" s="2"/>
      <c r="D27" s="2"/>
      <c r="E27" s="2"/>
      <c r="F27" s="2"/>
      <c r="G27" s="2"/>
    </row>
    <row r="33" spans="1:7" ht="33" x14ac:dyDescent="0.45">
      <c r="A33" s="4" t="s">
        <v>95</v>
      </c>
      <c r="B33" s="2"/>
      <c r="C33" s="2"/>
      <c r="D33" s="2"/>
      <c r="E33" s="2"/>
      <c r="F33" s="2"/>
      <c r="G33" s="2"/>
    </row>
    <row r="43" spans="1:7" ht="15" x14ac:dyDescent="0.2">
      <c r="C43" s="1" t="s">
        <v>92</v>
      </c>
    </row>
    <row r="44" spans="1:7" ht="15" x14ac:dyDescent="0.2">
      <c r="C44" s="1" t="s">
        <v>93</v>
      </c>
    </row>
    <row r="45" spans="1:7" ht="15" x14ac:dyDescent="0.2">
      <c r="C45" s="1" t="s">
        <v>83</v>
      </c>
    </row>
  </sheetData>
  <mergeCells count="4">
    <mergeCell ref="A13:G13"/>
    <mergeCell ref="A16:G16"/>
    <mergeCell ref="A1:G1"/>
    <mergeCell ref="A4:G4"/>
  </mergeCells>
  <phoneticPr fontId="23" type="noConversion"/>
  <printOptions horizontalCentered="1"/>
  <pageMargins left="0.78740157480314965" right="0.78740157480314965" top="0.39370078740157483" bottom="0.98425196850393704" header="0" footer="0"/>
  <pageSetup paperSize="9" scale="93" orientation="portrait" horizontalDpi="360" verticalDpi="300"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188"/>
  <sheetViews>
    <sheetView showGridLines="0" showZeros="0" zoomScaleNormal="100" zoomScaleSheetLayoutView="40" workbookViewId="0">
      <selection activeCell="A7" sqref="A7:I7"/>
    </sheetView>
  </sheetViews>
  <sheetFormatPr baseColWidth="10" defaultRowHeight="12.75" x14ac:dyDescent="0.2"/>
  <cols>
    <col min="1" max="1" width="8.42578125" customWidth="1"/>
    <col min="2" max="2" width="41" style="28" customWidth="1"/>
    <col min="3" max="3" width="15" style="29" customWidth="1"/>
    <col min="4" max="4" width="18" style="29" customWidth="1"/>
    <col min="5" max="5" width="15.85546875" style="29" customWidth="1"/>
    <col min="6" max="6" width="18" style="16" customWidth="1"/>
    <col min="7" max="7" width="15.5703125" style="16" customWidth="1"/>
    <col min="8" max="8" width="15.7109375" style="16" customWidth="1"/>
    <col min="9" max="9" width="14.7109375" style="16" customWidth="1"/>
  </cols>
  <sheetData>
    <row r="1" spans="1:9" ht="30.75" customHeight="1" x14ac:dyDescent="0.3">
      <c r="A1" s="255" t="s">
        <v>84</v>
      </c>
      <c r="B1" s="255"/>
      <c r="C1" s="255"/>
      <c r="D1" s="255"/>
      <c r="E1" s="255"/>
      <c r="F1" s="255"/>
      <c r="G1" s="255"/>
      <c r="H1" s="255"/>
      <c r="I1" s="255"/>
    </row>
    <row r="2" spans="1:9" x14ac:dyDescent="0.2">
      <c r="A2" s="2"/>
      <c r="B2" s="9"/>
      <c r="C2" s="9"/>
      <c r="D2" s="9"/>
      <c r="E2" s="9"/>
      <c r="F2" s="9"/>
      <c r="G2" s="9"/>
      <c r="H2" s="9"/>
      <c r="I2" s="9"/>
    </row>
    <row r="3" spans="1:9" ht="20.25" x14ac:dyDescent="0.3">
      <c r="A3" s="255" t="s">
        <v>85</v>
      </c>
      <c r="B3" s="255"/>
      <c r="C3" s="255"/>
      <c r="D3" s="255"/>
      <c r="E3" s="255"/>
      <c r="F3" s="255"/>
      <c r="G3" s="255"/>
      <c r="H3" s="255"/>
      <c r="I3" s="255"/>
    </row>
    <row r="4" spans="1:9" x14ac:dyDescent="0.2">
      <c r="A4" s="2"/>
      <c r="B4" s="9"/>
      <c r="C4" s="9"/>
      <c r="D4" s="9"/>
      <c r="E4" s="9"/>
      <c r="F4" s="9"/>
      <c r="G4" s="9"/>
      <c r="H4" s="9"/>
      <c r="I4" s="9"/>
    </row>
    <row r="5" spans="1:9" ht="19.5" customHeight="1" x14ac:dyDescent="0.25">
      <c r="A5" s="256" t="s">
        <v>96</v>
      </c>
      <c r="B5" s="256"/>
      <c r="C5" s="256"/>
      <c r="D5" s="256"/>
      <c r="E5" s="256"/>
      <c r="F5" s="256"/>
      <c r="G5" s="256"/>
      <c r="H5" s="256"/>
      <c r="I5" s="256"/>
    </row>
    <row r="6" spans="1:9" x14ac:dyDescent="0.2">
      <c r="A6" s="2"/>
      <c r="B6" s="9"/>
      <c r="C6" s="9"/>
      <c r="D6" s="9"/>
      <c r="E6" s="9"/>
      <c r="F6" s="9"/>
      <c r="G6" s="9"/>
      <c r="H6" s="9"/>
      <c r="I6" s="9"/>
    </row>
    <row r="7" spans="1:9" ht="18" x14ac:dyDescent="0.25">
      <c r="A7" s="246" t="s">
        <v>48</v>
      </c>
      <c r="B7" s="246"/>
      <c r="C7" s="246"/>
      <c r="D7" s="246"/>
      <c r="E7" s="246"/>
      <c r="F7" s="246"/>
      <c r="G7" s="246"/>
      <c r="H7" s="246"/>
      <c r="I7" s="246"/>
    </row>
    <row r="8" spans="1:9" ht="13.5" thickBot="1" x14ac:dyDescent="0.25">
      <c r="A8" s="2"/>
      <c r="B8" s="30"/>
      <c r="C8" s="30"/>
      <c r="D8" s="30"/>
      <c r="E8" s="30"/>
      <c r="F8" s="9"/>
      <c r="G8" s="9"/>
      <c r="H8" s="9"/>
      <c r="I8" s="9"/>
    </row>
    <row r="9" spans="1:9" ht="12.75" customHeight="1" x14ac:dyDescent="0.2">
      <c r="A9" s="82"/>
      <c r="B9" s="26"/>
      <c r="C9" s="8"/>
      <c r="D9" s="252" t="s">
        <v>30</v>
      </c>
      <c r="E9" s="8"/>
      <c r="F9" s="252" t="s">
        <v>31</v>
      </c>
      <c r="G9" s="8"/>
      <c r="H9" s="55"/>
      <c r="I9" s="57"/>
    </row>
    <row r="10" spans="1:9" ht="26.25" customHeight="1" x14ac:dyDescent="0.2">
      <c r="A10" s="83" t="s">
        <v>47</v>
      </c>
      <c r="B10" s="32" t="s">
        <v>18</v>
      </c>
      <c r="C10" s="31" t="s">
        <v>23</v>
      </c>
      <c r="D10" s="253"/>
      <c r="E10" s="33" t="s">
        <v>24</v>
      </c>
      <c r="F10" s="253"/>
      <c r="G10" s="34" t="s">
        <v>32</v>
      </c>
      <c r="H10" s="36" t="s">
        <v>42</v>
      </c>
      <c r="I10" s="58" t="s">
        <v>22</v>
      </c>
    </row>
    <row r="11" spans="1:9" ht="13.5" thickBot="1" x14ac:dyDescent="0.25">
      <c r="A11" s="10"/>
      <c r="B11" s="27"/>
      <c r="C11" s="11"/>
      <c r="D11" s="254"/>
      <c r="E11" s="35"/>
      <c r="F11" s="254"/>
      <c r="G11" s="11"/>
      <c r="H11" s="56"/>
      <c r="I11" s="59"/>
    </row>
    <row r="12" spans="1:9" ht="14.25" x14ac:dyDescent="0.2">
      <c r="A12" s="128"/>
      <c r="B12" s="132"/>
      <c r="C12" s="129"/>
      <c r="D12" s="129"/>
      <c r="E12" s="129"/>
      <c r="F12" s="129"/>
      <c r="G12" s="129"/>
      <c r="H12" s="130"/>
      <c r="I12" s="131"/>
    </row>
    <row r="13" spans="1:9" ht="14.25" x14ac:dyDescent="0.2">
      <c r="A13" s="128"/>
      <c r="B13" s="132"/>
      <c r="C13" s="133"/>
      <c r="D13" s="129"/>
      <c r="E13" s="129"/>
      <c r="F13" s="129"/>
      <c r="G13" s="129"/>
      <c r="H13" s="130"/>
      <c r="I13" s="131"/>
    </row>
    <row r="14" spans="1:9" ht="14.25" x14ac:dyDescent="0.2">
      <c r="A14" s="128"/>
      <c r="B14" s="132"/>
      <c r="C14" s="129"/>
      <c r="D14" s="129"/>
      <c r="E14" s="129"/>
      <c r="F14" s="129"/>
      <c r="G14" s="129"/>
      <c r="H14" s="130"/>
      <c r="I14" s="131"/>
    </row>
    <row r="15" spans="1:9" ht="14.25" x14ac:dyDescent="0.2">
      <c r="A15" s="128"/>
      <c r="B15" s="132"/>
      <c r="C15" s="129"/>
      <c r="D15" s="129"/>
      <c r="E15" s="129"/>
      <c r="F15" s="129"/>
      <c r="G15" s="129"/>
      <c r="H15" s="130"/>
      <c r="I15" s="131"/>
    </row>
    <row r="16" spans="1:9" ht="14.25" x14ac:dyDescent="0.2">
      <c r="A16" s="128"/>
      <c r="B16" s="132"/>
      <c r="C16" s="129"/>
      <c r="D16" s="129"/>
      <c r="E16" s="129"/>
      <c r="F16" s="129"/>
      <c r="G16" s="129"/>
      <c r="H16" s="130"/>
      <c r="I16" s="131"/>
    </row>
    <row r="17" spans="1:9" ht="14.25" x14ac:dyDescent="0.2">
      <c r="A17" s="128"/>
      <c r="B17" s="132"/>
      <c r="C17" s="129"/>
      <c r="D17" s="129"/>
      <c r="E17" s="129"/>
      <c r="F17" s="129"/>
      <c r="G17" s="129"/>
      <c r="H17" s="130"/>
      <c r="I17" s="131"/>
    </row>
    <row r="18" spans="1:9" ht="14.25" x14ac:dyDescent="0.2">
      <c r="A18" s="128"/>
      <c r="B18" s="132"/>
      <c r="C18" s="129"/>
      <c r="D18" s="129"/>
      <c r="E18" s="129"/>
      <c r="F18" s="129"/>
      <c r="G18" s="129"/>
      <c r="H18" s="130"/>
      <c r="I18" s="131"/>
    </row>
    <row r="19" spans="1:9" ht="14.25" x14ac:dyDescent="0.2">
      <c r="A19" s="128"/>
      <c r="B19" s="132"/>
      <c r="C19" s="129"/>
      <c r="D19" s="129"/>
      <c r="E19" s="129"/>
      <c r="F19" s="129"/>
      <c r="G19" s="129"/>
      <c r="H19" s="130"/>
      <c r="I19" s="131"/>
    </row>
    <row r="20" spans="1:9" ht="14.25" x14ac:dyDescent="0.2">
      <c r="A20" s="128"/>
      <c r="B20" s="132"/>
      <c r="C20" s="129"/>
      <c r="D20" s="129"/>
      <c r="E20" s="129"/>
      <c r="F20" s="129"/>
      <c r="G20" s="129"/>
      <c r="H20" s="130"/>
      <c r="I20" s="131"/>
    </row>
    <row r="21" spans="1:9" ht="14.25" x14ac:dyDescent="0.2">
      <c r="A21" s="128"/>
      <c r="B21" s="132"/>
      <c r="C21" s="129"/>
      <c r="D21" s="129"/>
      <c r="E21" s="129"/>
      <c r="F21" s="129"/>
      <c r="G21" s="129"/>
      <c r="H21" s="130"/>
      <c r="I21" s="131"/>
    </row>
    <row r="22" spans="1:9" ht="14.25" x14ac:dyDescent="0.2">
      <c r="A22" s="128"/>
      <c r="B22" s="132"/>
      <c r="C22" s="129"/>
      <c r="D22" s="129"/>
      <c r="E22" s="129"/>
      <c r="F22" s="129"/>
      <c r="G22" s="129"/>
      <c r="H22" s="130"/>
      <c r="I22" s="131"/>
    </row>
    <row r="23" spans="1:9" ht="14.25" x14ac:dyDescent="0.2">
      <c r="A23" s="128"/>
      <c r="B23" s="132"/>
      <c r="C23" s="129"/>
      <c r="D23" s="129"/>
      <c r="E23" s="129"/>
      <c r="F23" s="129"/>
      <c r="G23" s="129"/>
      <c r="H23" s="130"/>
      <c r="I23" s="131"/>
    </row>
    <row r="24" spans="1:9" ht="14.25" x14ac:dyDescent="0.2">
      <c r="A24" s="128"/>
      <c r="B24" s="132"/>
      <c r="C24" s="129"/>
      <c r="D24" s="129"/>
      <c r="E24" s="129"/>
      <c r="F24" s="129"/>
      <c r="G24" s="129"/>
      <c r="H24" s="130"/>
      <c r="I24" s="131"/>
    </row>
    <row r="25" spans="1:9" ht="14.25" x14ac:dyDescent="0.2">
      <c r="A25" s="128"/>
      <c r="B25" s="132"/>
      <c r="C25" s="129"/>
      <c r="D25" s="129"/>
      <c r="E25" s="129"/>
      <c r="F25" s="129"/>
      <c r="G25" s="129"/>
      <c r="H25" s="130"/>
      <c r="I25" s="131"/>
    </row>
    <row r="26" spans="1:9" ht="14.25" x14ac:dyDescent="0.2">
      <c r="A26" s="128"/>
      <c r="B26" s="132"/>
      <c r="C26" s="129"/>
      <c r="D26" s="129"/>
      <c r="E26" s="129"/>
      <c r="F26" s="129"/>
      <c r="G26" s="129"/>
      <c r="H26" s="130"/>
      <c r="I26" s="131"/>
    </row>
    <row r="27" spans="1:9" ht="14.25" x14ac:dyDescent="0.2">
      <c r="A27" s="128"/>
      <c r="B27" s="132"/>
      <c r="C27" s="129"/>
      <c r="D27" s="129"/>
      <c r="E27" s="129"/>
      <c r="F27" s="129"/>
      <c r="G27" s="129"/>
      <c r="H27" s="130"/>
      <c r="I27" s="131"/>
    </row>
    <row r="28" spans="1:9" ht="14.25" x14ac:dyDescent="0.2">
      <c r="A28" s="128"/>
      <c r="B28" s="132"/>
      <c r="C28" s="129"/>
      <c r="D28" s="129"/>
      <c r="E28" s="129"/>
      <c r="F28" s="129"/>
      <c r="G28" s="129"/>
      <c r="H28" s="130"/>
      <c r="I28" s="131"/>
    </row>
    <row r="29" spans="1:9" ht="14.25" x14ac:dyDescent="0.2">
      <c r="A29" s="128"/>
      <c r="B29" s="132"/>
      <c r="C29" s="129"/>
      <c r="D29" s="129"/>
      <c r="E29" s="129"/>
      <c r="F29" s="129"/>
      <c r="G29" s="129"/>
      <c r="H29" s="130"/>
      <c r="I29" s="131"/>
    </row>
    <row r="30" spans="1:9" ht="14.25" x14ac:dyDescent="0.2">
      <c r="A30" s="128"/>
      <c r="B30" s="132"/>
      <c r="C30" s="129"/>
      <c r="D30" s="129"/>
      <c r="E30" s="129"/>
      <c r="F30" s="129"/>
      <c r="G30" s="129"/>
      <c r="H30" s="130"/>
      <c r="I30" s="131"/>
    </row>
    <row r="31" spans="1:9" ht="14.25" x14ac:dyDescent="0.2">
      <c r="A31" s="128"/>
      <c r="B31" s="132"/>
      <c r="C31" s="129"/>
      <c r="D31" s="129"/>
      <c r="E31" s="129"/>
      <c r="F31" s="129"/>
      <c r="G31" s="129"/>
      <c r="H31" s="130"/>
      <c r="I31" s="131"/>
    </row>
    <row r="32" spans="1:9" ht="14.25" x14ac:dyDescent="0.2">
      <c r="A32" s="128"/>
      <c r="B32" s="132"/>
      <c r="C32" s="129"/>
      <c r="D32" s="129"/>
      <c r="E32" s="129"/>
      <c r="F32" s="129"/>
      <c r="G32" s="129"/>
      <c r="H32" s="130"/>
      <c r="I32" s="131"/>
    </row>
    <row r="33" spans="1:9" ht="14.25" x14ac:dyDescent="0.2">
      <c r="A33" s="128"/>
      <c r="B33" s="132"/>
      <c r="C33" s="129"/>
      <c r="D33" s="129"/>
      <c r="E33" s="129"/>
      <c r="F33" s="129"/>
      <c r="G33" s="129"/>
      <c r="H33" s="130"/>
      <c r="I33" s="131"/>
    </row>
    <row r="34" spans="1:9" ht="14.25" x14ac:dyDescent="0.2">
      <c r="A34" s="127"/>
      <c r="B34" s="134"/>
      <c r="C34" s="135"/>
      <c r="D34" s="135"/>
      <c r="E34" s="135"/>
      <c r="F34" s="135"/>
      <c r="G34" s="135"/>
      <c r="H34" s="136"/>
      <c r="I34" s="137"/>
    </row>
    <row r="35" spans="1:9" ht="14.25" x14ac:dyDescent="0.2">
      <c r="A35" s="206"/>
      <c r="B35" s="207"/>
      <c r="C35" s="208"/>
      <c r="D35" s="208"/>
      <c r="E35" s="208"/>
      <c r="F35" s="208"/>
      <c r="G35" s="208"/>
      <c r="H35" s="209"/>
      <c r="I35" s="210"/>
    </row>
    <row r="36" spans="1:9" ht="15.75" x14ac:dyDescent="0.25">
      <c r="A36" s="211" t="s">
        <v>43</v>
      </c>
      <c r="B36" s="212">
        <f>SUM(C36:I36)</f>
        <v>0</v>
      </c>
      <c r="C36" s="213">
        <f t="shared" ref="C36:I36" si="0">SUM(C12:C34)</f>
        <v>0</v>
      </c>
      <c r="D36" s="213">
        <f t="shared" si="0"/>
        <v>0</v>
      </c>
      <c r="E36" s="213">
        <f t="shared" si="0"/>
        <v>0</v>
      </c>
      <c r="F36" s="213">
        <f t="shared" si="0"/>
        <v>0</v>
      </c>
      <c r="G36" s="213">
        <f t="shared" si="0"/>
        <v>0</v>
      </c>
      <c r="H36" s="213">
        <f t="shared" si="0"/>
        <v>0</v>
      </c>
      <c r="I36" s="214">
        <f t="shared" si="0"/>
        <v>0</v>
      </c>
    </row>
    <row r="37" spans="1:9" ht="15" thickBot="1" x14ac:dyDescent="0.25">
      <c r="A37" s="215"/>
      <c r="B37" s="216"/>
      <c r="C37" s="217"/>
      <c r="D37" s="217"/>
      <c r="E37" s="217"/>
      <c r="F37" s="217"/>
      <c r="G37" s="217"/>
      <c r="H37" s="218"/>
      <c r="I37" s="219"/>
    </row>
    <row r="38" spans="1:9" s="16" customFormat="1" ht="25.15" customHeight="1" x14ac:dyDescent="0.2">
      <c r="A38" s="13"/>
      <c r="B38" s="13"/>
      <c r="C38" s="60"/>
      <c r="D38" s="60"/>
      <c r="E38" s="60"/>
      <c r="F38" s="60"/>
      <c r="G38" s="60"/>
      <c r="H38" s="60"/>
      <c r="I38" s="60"/>
    </row>
    <row r="39" spans="1:9" ht="15" thickBot="1" x14ac:dyDescent="0.25">
      <c r="A39" s="12"/>
      <c r="B39" s="45"/>
      <c r="C39" s="60"/>
      <c r="D39" s="60"/>
      <c r="E39" s="60"/>
      <c r="F39" s="60"/>
      <c r="G39" s="60"/>
      <c r="H39" s="60"/>
      <c r="I39" s="61"/>
    </row>
    <row r="40" spans="1:9" x14ac:dyDescent="0.2">
      <c r="A40" s="82"/>
      <c r="B40" s="26"/>
      <c r="C40" s="62"/>
      <c r="D40" s="249" t="s">
        <v>30</v>
      </c>
      <c r="E40" s="62"/>
      <c r="F40" s="249" t="s">
        <v>31</v>
      </c>
      <c r="G40" s="62"/>
      <c r="H40" s="63"/>
      <c r="I40" s="64"/>
    </row>
    <row r="41" spans="1:9" ht="26.25" customHeight="1" x14ac:dyDescent="0.2">
      <c r="A41" s="83" t="s">
        <v>47</v>
      </c>
      <c r="B41" s="32" t="s">
        <v>18</v>
      </c>
      <c r="C41" s="65" t="s">
        <v>23</v>
      </c>
      <c r="D41" s="250"/>
      <c r="E41" s="66" t="s">
        <v>24</v>
      </c>
      <c r="F41" s="250"/>
      <c r="G41" s="67" t="s">
        <v>32</v>
      </c>
      <c r="H41" s="68" t="s">
        <v>42</v>
      </c>
      <c r="I41" s="69" t="s">
        <v>22</v>
      </c>
    </row>
    <row r="42" spans="1:9" ht="13.5" thickBot="1" x14ac:dyDescent="0.25">
      <c r="A42" s="10"/>
      <c r="B42" s="27"/>
      <c r="C42" s="70"/>
      <c r="D42" s="251"/>
      <c r="E42" s="71"/>
      <c r="F42" s="251"/>
      <c r="G42" s="70"/>
      <c r="H42" s="72"/>
      <c r="I42" s="73"/>
    </row>
    <row r="43" spans="1:9" ht="14.25" x14ac:dyDescent="0.2">
      <c r="A43" s="222"/>
      <c r="B43" s="154"/>
      <c r="C43" s="166"/>
      <c r="D43" s="166"/>
      <c r="E43" s="166"/>
      <c r="F43" s="166"/>
      <c r="G43" s="166"/>
      <c r="H43" s="167"/>
      <c r="I43" s="199"/>
    </row>
    <row r="44" spans="1:9" s="173" customFormat="1" ht="15.75" x14ac:dyDescent="0.25">
      <c r="A44" s="223"/>
      <c r="B44" s="169" t="s">
        <v>44</v>
      </c>
      <c r="C44" s="182">
        <f t="shared" ref="C44:I44" si="1">C36</f>
        <v>0</v>
      </c>
      <c r="D44" s="182">
        <f t="shared" si="1"/>
        <v>0</v>
      </c>
      <c r="E44" s="182">
        <f t="shared" si="1"/>
        <v>0</v>
      </c>
      <c r="F44" s="182">
        <f t="shared" si="1"/>
        <v>0</v>
      </c>
      <c r="G44" s="182">
        <f t="shared" si="1"/>
        <v>0</v>
      </c>
      <c r="H44" s="182">
        <f t="shared" si="1"/>
        <v>0</v>
      </c>
      <c r="I44" s="183">
        <f t="shared" si="1"/>
        <v>0</v>
      </c>
    </row>
    <row r="45" spans="1:9" ht="15" x14ac:dyDescent="0.2">
      <c r="A45" s="224"/>
      <c r="B45" s="225"/>
      <c r="C45" s="226"/>
      <c r="D45" s="226"/>
      <c r="E45" s="226"/>
      <c r="F45" s="226"/>
      <c r="G45" s="226"/>
      <c r="H45" s="227"/>
      <c r="I45" s="159"/>
    </row>
    <row r="46" spans="1:9" ht="14.25" x14ac:dyDescent="0.2">
      <c r="A46" s="128"/>
      <c r="B46" s="138"/>
      <c r="C46" s="133"/>
      <c r="D46" s="129"/>
      <c r="E46" s="129"/>
      <c r="F46" s="129"/>
      <c r="G46" s="129"/>
      <c r="H46" s="130"/>
      <c r="I46" s="131"/>
    </row>
    <row r="47" spans="1:9" ht="14.25" x14ac:dyDescent="0.2">
      <c r="A47" s="128"/>
      <c r="B47" s="132"/>
      <c r="C47" s="129"/>
      <c r="D47" s="129"/>
      <c r="E47" s="129"/>
      <c r="F47" s="129"/>
      <c r="G47" s="129"/>
      <c r="H47" s="130"/>
      <c r="I47" s="131"/>
    </row>
    <row r="48" spans="1:9" ht="14.25" x14ac:dyDescent="0.2">
      <c r="A48" s="128"/>
      <c r="B48" s="132"/>
      <c r="C48" s="129"/>
      <c r="D48" s="129"/>
      <c r="E48" s="129"/>
      <c r="F48" s="129"/>
      <c r="G48" s="129"/>
      <c r="H48" s="130"/>
      <c r="I48" s="131"/>
    </row>
    <row r="49" spans="1:9" ht="14.25" x14ac:dyDescent="0.2">
      <c r="A49" s="128"/>
      <c r="B49" s="132"/>
      <c r="C49" s="129"/>
      <c r="D49" s="129"/>
      <c r="E49" s="129"/>
      <c r="F49" s="129"/>
      <c r="G49" s="129"/>
      <c r="H49" s="130"/>
      <c r="I49" s="131"/>
    </row>
    <row r="50" spans="1:9" ht="14.25" x14ac:dyDescent="0.2">
      <c r="A50" s="128"/>
      <c r="B50" s="132"/>
      <c r="C50" s="129"/>
      <c r="D50" s="129"/>
      <c r="E50" s="129"/>
      <c r="F50" s="129"/>
      <c r="G50" s="129"/>
      <c r="H50" s="130"/>
      <c r="I50" s="131"/>
    </row>
    <row r="51" spans="1:9" ht="14.25" x14ac:dyDescent="0.2">
      <c r="A51" s="128"/>
      <c r="B51" s="132"/>
      <c r="C51" s="129"/>
      <c r="D51" s="129"/>
      <c r="E51" s="129"/>
      <c r="F51" s="129"/>
      <c r="G51" s="129"/>
      <c r="H51" s="130"/>
      <c r="I51" s="131"/>
    </row>
    <row r="52" spans="1:9" ht="14.25" x14ac:dyDescent="0.2">
      <c r="A52" s="128"/>
      <c r="B52" s="132"/>
      <c r="C52" s="129"/>
      <c r="D52" s="129"/>
      <c r="E52" s="129"/>
      <c r="F52" s="129"/>
      <c r="G52" s="129"/>
      <c r="H52" s="130"/>
      <c r="I52" s="131"/>
    </row>
    <row r="53" spans="1:9" ht="14.25" x14ac:dyDescent="0.2">
      <c r="A53" s="128"/>
      <c r="B53" s="132"/>
      <c r="C53" s="129"/>
      <c r="D53" s="129"/>
      <c r="E53" s="129"/>
      <c r="F53" s="129"/>
      <c r="G53" s="129"/>
      <c r="H53" s="130"/>
      <c r="I53" s="131"/>
    </row>
    <row r="54" spans="1:9" ht="14.25" x14ac:dyDescent="0.2">
      <c r="A54" s="128"/>
      <c r="B54" s="132"/>
      <c r="C54" s="129"/>
      <c r="D54" s="129"/>
      <c r="E54" s="129"/>
      <c r="F54" s="129"/>
      <c r="G54" s="129"/>
      <c r="H54" s="130"/>
      <c r="I54" s="131"/>
    </row>
    <row r="55" spans="1:9" ht="14.25" x14ac:dyDescent="0.2">
      <c r="A55" s="128"/>
      <c r="B55" s="132"/>
      <c r="C55" s="129"/>
      <c r="D55" s="129"/>
      <c r="E55" s="129"/>
      <c r="F55" s="129"/>
      <c r="G55" s="129"/>
      <c r="H55" s="130"/>
      <c r="I55" s="131"/>
    </row>
    <row r="56" spans="1:9" ht="14.25" x14ac:dyDescent="0.2">
      <c r="A56" s="128"/>
      <c r="B56" s="132"/>
      <c r="C56" s="129"/>
      <c r="D56" s="129"/>
      <c r="E56" s="129"/>
      <c r="F56" s="129"/>
      <c r="G56" s="129"/>
      <c r="H56" s="130"/>
      <c r="I56" s="131"/>
    </row>
    <row r="57" spans="1:9" ht="14.25" x14ac:dyDescent="0.2">
      <c r="A57" s="128"/>
      <c r="B57" s="132"/>
      <c r="C57" s="129"/>
      <c r="D57" s="129"/>
      <c r="E57" s="129"/>
      <c r="F57" s="129"/>
      <c r="G57" s="129"/>
      <c r="H57" s="130"/>
      <c r="I57" s="131"/>
    </row>
    <row r="58" spans="1:9" ht="14.25" x14ac:dyDescent="0.2">
      <c r="A58" s="128"/>
      <c r="B58" s="132"/>
      <c r="C58" s="129"/>
      <c r="D58" s="129"/>
      <c r="E58" s="129"/>
      <c r="F58" s="129"/>
      <c r="G58" s="129"/>
      <c r="H58" s="130"/>
      <c r="I58" s="131"/>
    </row>
    <row r="59" spans="1:9" ht="14.25" x14ac:dyDescent="0.2">
      <c r="A59" s="128"/>
      <c r="B59" s="132"/>
      <c r="C59" s="129"/>
      <c r="D59" s="129"/>
      <c r="E59" s="129"/>
      <c r="F59" s="129"/>
      <c r="G59" s="129"/>
      <c r="H59" s="130"/>
      <c r="I59" s="131"/>
    </row>
    <row r="60" spans="1:9" ht="14.25" x14ac:dyDescent="0.2">
      <c r="A60" s="128"/>
      <c r="B60" s="132"/>
      <c r="C60" s="129"/>
      <c r="D60" s="129"/>
      <c r="E60" s="129"/>
      <c r="F60" s="129"/>
      <c r="G60" s="129"/>
      <c r="H60" s="130"/>
      <c r="I60" s="131"/>
    </row>
    <row r="61" spans="1:9" ht="14.25" x14ac:dyDescent="0.2">
      <c r="A61" s="128"/>
      <c r="B61" s="132"/>
      <c r="C61" s="129"/>
      <c r="D61" s="129"/>
      <c r="E61" s="129"/>
      <c r="F61" s="129"/>
      <c r="G61" s="129"/>
      <c r="H61" s="130"/>
      <c r="I61" s="131"/>
    </row>
    <row r="62" spans="1:9" ht="14.25" x14ac:dyDescent="0.2">
      <c r="A62" s="128"/>
      <c r="B62" s="132"/>
      <c r="C62" s="129"/>
      <c r="D62" s="129"/>
      <c r="E62" s="129"/>
      <c r="F62" s="129"/>
      <c r="G62" s="129"/>
      <c r="H62" s="130"/>
      <c r="I62" s="131"/>
    </row>
    <row r="63" spans="1:9" ht="14.25" x14ac:dyDescent="0.2">
      <c r="A63" s="128"/>
      <c r="B63" s="132"/>
      <c r="C63" s="129"/>
      <c r="D63" s="129"/>
      <c r="E63" s="129"/>
      <c r="F63" s="129"/>
      <c r="G63" s="129"/>
      <c r="H63" s="130"/>
      <c r="I63" s="131"/>
    </row>
    <row r="64" spans="1:9" ht="14.25" x14ac:dyDescent="0.2">
      <c r="A64" s="128"/>
      <c r="B64" s="132"/>
      <c r="C64" s="129"/>
      <c r="D64" s="129"/>
      <c r="E64" s="129"/>
      <c r="F64" s="129"/>
      <c r="G64" s="129"/>
      <c r="H64" s="130"/>
      <c r="I64" s="131"/>
    </row>
    <row r="65" spans="1:9" ht="14.25" x14ac:dyDescent="0.2">
      <c r="A65" s="128"/>
      <c r="B65" s="132"/>
      <c r="C65" s="129"/>
      <c r="D65" s="129"/>
      <c r="E65" s="129"/>
      <c r="F65" s="129"/>
      <c r="G65" s="129"/>
      <c r="H65" s="130"/>
      <c r="I65" s="131"/>
    </row>
    <row r="66" spans="1:9" ht="14.25" x14ac:dyDescent="0.2">
      <c r="A66" s="128"/>
      <c r="B66" s="132"/>
      <c r="C66" s="129"/>
      <c r="D66" s="129"/>
      <c r="E66" s="129"/>
      <c r="F66" s="129"/>
      <c r="G66" s="129"/>
      <c r="H66" s="130"/>
      <c r="I66" s="131"/>
    </row>
    <row r="67" spans="1:9" ht="14.25" x14ac:dyDescent="0.2">
      <c r="A67" s="128"/>
      <c r="B67" s="132"/>
      <c r="C67" s="129"/>
      <c r="D67" s="129"/>
      <c r="E67" s="129"/>
      <c r="F67" s="129"/>
      <c r="G67" s="129"/>
      <c r="H67" s="130"/>
      <c r="I67" s="131"/>
    </row>
    <row r="68" spans="1:9" ht="14.25" x14ac:dyDescent="0.2">
      <c r="A68" s="128"/>
      <c r="B68" s="132"/>
      <c r="C68" s="129"/>
      <c r="D68" s="129"/>
      <c r="E68" s="129"/>
      <c r="F68" s="129"/>
      <c r="G68" s="129"/>
      <c r="H68" s="130"/>
      <c r="I68" s="131"/>
    </row>
    <row r="69" spans="1:9" ht="14.25" x14ac:dyDescent="0.2">
      <c r="A69" s="128"/>
      <c r="B69" s="132"/>
      <c r="C69" s="129"/>
      <c r="D69" s="129"/>
      <c r="E69" s="129"/>
      <c r="F69" s="129"/>
      <c r="G69" s="129"/>
      <c r="H69" s="130"/>
      <c r="I69" s="131"/>
    </row>
    <row r="70" spans="1:9" ht="14.25" x14ac:dyDescent="0.2">
      <c r="A70" s="128"/>
      <c r="B70" s="132"/>
      <c r="C70" s="129"/>
      <c r="D70" s="129"/>
      <c r="E70" s="129"/>
      <c r="F70" s="129"/>
      <c r="G70" s="129"/>
      <c r="H70" s="130"/>
      <c r="I70" s="131"/>
    </row>
    <row r="71" spans="1:9" ht="14.25" x14ac:dyDescent="0.2">
      <c r="A71" s="128"/>
      <c r="B71" s="132"/>
      <c r="C71" s="129"/>
      <c r="D71" s="129"/>
      <c r="E71" s="129"/>
      <c r="F71" s="129"/>
      <c r="G71" s="129"/>
      <c r="H71" s="130"/>
      <c r="I71" s="131"/>
    </row>
    <row r="72" spans="1:9" ht="14.25" x14ac:dyDescent="0.2">
      <c r="A72" s="128"/>
      <c r="B72" s="132"/>
      <c r="C72" s="129"/>
      <c r="D72" s="129"/>
      <c r="E72" s="129"/>
      <c r="F72" s="129"/>
      <c r="G72" s="129"/>
      <c r="H72" s="130"/>
      <c r="I72" s="131"/>
    </row>
    <row r="73" spans="1:9" ht="14.25" x14ac:dyDescent="0.2">
      <c r="A73" s="128"/>
      <c r="B73" s="132"/>
      <c r="C73" s="129"/>
      <c r="D73" s="129"/>
      <c r="E73" s="129"/>
      <c r="F73" s="129"/>
      <c r="G73" s="129"/>
      <c r="H73" s="130"/>
      <c r="I73" s="131"/>
    </row>
    <row r="74" spans="1:9" ht="14.25" x14ac:dyDescent="0.2">
      <c r="A74" s="128"/>
      <c r="B74" s="132"/>
      <c r="C74" s="129"/>
      <c r="D74" s="129"/>
      <c r="E74" s="129"/>
      <c r="F74" s="129"/>
      <c r="G74" s="129"/>
      <c r="H74" s="130"/>
      <c r="I74" s="131"/>
    </row>
    <row r="75" spans="1:9" ht="14.25" x14ac:dyDescent="0.2">
      <c r="A75" s="128"/>
      <c r="B75" s="132"/>
      <c r="C75" s="129"/>
      <c r="D75" s="129"/>
      <c r="E75" s="129"/>
      <c r="F75" s="129"/>
      <c r="G75" s="129"/>
      <c r="H75" s="130"/>
      <c r="I75" s="131"/>
    </row>
    <row r="76" spans="1:9" ht="14.25" x14ac:dyDescent="0.2">
      <c r="A76" s="128"/>
      <c r="B76" s="132"/>
      <c r="C76" s="129"/>
      <c r="D76" s="129"/>
      <c r="E76" s="129"/>
      <c r="F76" s="129"/>
      <c r="G76" s="129"/>
      <c r="H76" s="130"/>
      <c r="I76" s="131"/>
    </row>
    <row r="77" spans="1:9" ht="14.25" x14ac:dyDescent="0.2">
      <c r="A77" s="127"/>
      <c r="B77" s="134"/>
      <c r="C77" s="135"/>
      <c r="D77" s="135"/>
      <c r="E77" s="135"/>
      <c r="F77" s="135"/>
      <c r="G77" s="135"/>
      <c r="H77" s="136"/>
      <c r="I77" s="137"/>
    </row>
    <row r="78" spans="1:9" ht="14.25" x14ac:dyDescent="0.2">
      <c r="A78" s="206"/>
      <c r="B78" s="207"/>
      <c r="C78" s="208"/>
      <c r="D78" s="208"/>
      <c r="E78" s="208"/>
      <c r="F78" s="208"/>
      <c r="G78" s="208"/>
      <c r="H78" s="209"/>
      <c r="I78" s="210"/>
    </row>
    <row r="79" spans="1:9" ht="15.75" x14ac:dyDescent="0.25">
      <c r="A79" s="211" t="s">
        <v>43</v>
      </c>
      <c r="B79" s="212">
        <f>SUM(C79:I79)</f>
        <v>0</v>
      </c>
      <c r="C79" s="213">
        <f>SUM(C44:C77)</f>
        <v>0</v>
      </c>
      <c r="D79" s="213">
        <f t="shared" ref="D79:I79" si="2">SUM(D44:D77)</f>
        <v>0</v>
      </c>
      <c r="E79" s="213">
        <f t="shared" si="2"/>
        <v>0</v>
      </c>
      <c r="F79" s="213">
        <f t="shared" si="2"/>
        <v>0</v>
      </c>
      <c r="G79" s="213">
        <f t="shared" si="2"/>
        <v>0</v>
      </c>
      <c r="H79" s="213">
        <f t="shared" si="2"/>
        <v>0</v>
      </c>
      <c r="I79" s="214">
        <f t="shared" si="2"/>
        <v>0</v>
      </c>
    </row>
    <row r="80" spans="1:9" ht="15" thickBot="1" x14ac:dyDescent="0.25">
      <c r="A80" s="215"/>
      <c r="B80" s="216"/>
      <c r="C80" s="217"/>
      <c r="D80" s="217"/>
      <c r="E80" s="217"/>
      <c r="F80" s="217"/>
      <c r="G80" s="217"/>
      <c r="H80" s="218"/>
      <c r="I80" s="219"/>
    </row>
    <row r="81" spans="1:9" s="16" customFormat="1" ht="14.25" x14ac:dyDescent="0.2">
      <c r="A81" s="13"/>
      <c r="B81" s="13"/>
      <c r="C81" s="60"/>
      <c r="D81" s="60"/>
      <c r="E81" s="60"/>
      <c r="F81" s="60"/>
      <c r="G81" s="60"/>
      <c r="H81" s="60"/>
      <c r="I81" s="60"/>
    </row>
    <row r="82" spans="1:9" ht="14.25" x14ac:dyDescent="0.2">
      <c r="A82" s="12"/>
      <c r="B82" s="13"/>
      <c r="C82" s="60"/>
      <c r="D82" s="60"/>
      <c r="E82" s="60"/>
      <c r="F82" s="60"/>
      <c r="G82" s="60"/>
      <c r="H82" s="60"/>
      <c r="I82" s="60"/>
    </row>
    <row r="83" spans="1:9" s="16" customFormat="1" ht="13.5" thickBot="1" x14ac:dyDescent="0.25">
      <c r="C83" s="74"/>
      <c r="D83" s="74"/>
      <c r="E83" s="74"/>
      <c r="F83" s="74"/>
      <c r="G83" s="74"/>
      <c r="H83" s="74"/>
      <c r="I83" s="72"/>
    </row>
    <row r="84" spans="1:9" ht="12.75" customHeight="1" x14ac:dyDescent="0.2">
      <c r="A84" s="82"/>
      <c r="B84" s="26"/>
      <c r="C84" s="62"/>
      <c r="D84" s="249" t="s">
        <v>30</v>
      </c>
      <c r="E84" s="62"/>
      <c r="F84" s="249" t="s">
        <v>31</v>
      </c>
      <c r="G84" s="62"/>
      <c r="H84" s="63"/>
      <c r="I84" s="64"/>
    </row>
    <row r="85" spans="1:9" ht="25.5" x14ac:dyDescent="0.2">
      <c r="A85" s="83" t="s">
        <v>47</v>
      </c>
      <c r="B85" s="32" t="s">
        <v>18</v>
      </c>
      <c r="C85" s="65" t="s">
        <v>23</v>
      </c>
      <c r="D85" s="250"/>
      <c r="E85" s="66" t="s">
        <v>24</v>
      </c>
      <c r="F85" s="250"/>
      <c r="G85" s="67" t="s">
        <v>32</v>
      </c>
      <c r="H85" s="68" t="s">
        <v>42</v>
      </c>
      <c r="I85" s="69" t="s">
        <v>22</v>
      </c>
    </row>
    <row r="86" spans="1:9" ht="13.5" thickBot="1" x14ac:dyDescent="0.25">
      <c r="A86" s="10"/>
      <c r="B86" s="27"/>
      <c r="C86" s="70"/>
      <c r="D86" s="251"/>
      <c r="E86" s="71"/>
      <c r="F86" s="251"/>
      <c r="G86" s="70"/>
      <c r="H86" s="72"/>
      <c r="I86" s="73"/>
    </row>
    <row r="87" spans="1:9" ht="14.25" x14ac:dyDescent="0.2">
      <c r="A87" s="228"/>
      <c r="B87" s="161"/>
      <c r="C87" s="220"/>
      <c r="D87" s="220"/>
      <c r="E87" s="220"/>
      <c r="F87" s="220"/>
      <c r="G87" s="220"/>
      <c r="H87" s="229"/>
      <c r="I87" s="221"/>
    </row>
    <row r="88" spans="1:9" s="173" customFormat="1" ht="15.75" x14ac:dyDescent="0.25">
      <c r="A88" s="230"/>
      <c r="B88" s="231" t="s">
        <v>44</v>
      </c>
      <c r="C88" s="213">
        <f>C79</f>
        <v>0</v>
      </c>
      <c r="D88" s="213">
        <f t="shared" ref="D88:I88" si="3">D79</f>
        <v>0</v>
      </c>
      <c r="E88" s="213">
        <f t="shared" si="3"/>
        <v>0</v>
      </c>
      <c r="F88" s="213">
        <f t="shared" si="3"/>
        <v>0</v>
      </c>
      <c r="G88" s="213">
        <f t="shared" si="3"/>
        <v>0</v>
      </c>
      <c r="H88" s="213">
        <f t="shared" si="3"/>
        <v>0</v>
      </c>
      <c r="I88" s="214">
        <f t="shared" si="3"/>
        <v>0</v>
      </c>
    </row>
    <row r="89" spans="1:9" ht="14.25" x14ac:dyDescent="0.2">
      <c r="A89" s="232"/>
      <c r="B89" s="233"/>
      <c r="C89" s="234"/>
      <c r="D89" s="234"/>
      <c r="E89" s="234"/>
      <c r="F89" s="234"/>
      <c r="G89" s="234"/>
      <c r="H89" s="235"/>
      <c r="I89" s="236"/>
    </row>
    <row r="90" spans="1:9" ht="14.25" x14ac:dyDescent="0.2">
      <c r="A90" s="128"/>
      <c r="B90" s="132"/>
      <c r="C90" s="133"/>
      <c r="D90" s="129"/>
      <c r="E90" s="129"/>
      <c r="F90" s="129"/>
      <c r="G90" s="129"/>
      <c r="H90" s="130"/>
      <c r="I90" s="131"/>
    </row>
    <row r="91" spans="1:9" ht="14.25" x14ac:dyDescent="0.2">
      <c r="A91" s="128"/>
      <c r="B91" s="132"/>
      <c r="C91" s="129"/>
      <c r="D91" s="129"/>
      <c r="E91" s="129"/>
      <c r="F91" s="129"/>
      <c r="G91" s="129"/>
      <c r="H91" s="130"/>
      <c r="I91" s="131"/>
    </row>
    <row r="92" spans="1:9" ht="14.25" x14ac:dyDescent="0.2">
      <c r="A92" s="128"/>
      <c r="B92" s="132"/>
      <c r="C92" s="129"/>
      <c r="D92" s="129"/>
      <c r="E92" s="129"/>
      <c r="F92" s="129"/>
      <c r="G92" s="129"/>
      <c r="H92" s="130"/>
      <c r="I92" s="131"/>
    </row>
    <row r="93" spans="1:9" ht="14.25" x14ac:dyDescent="0.2">
      <c r="A93" s="128"/>
      <c r="B93" s="132"/>
      <c r="C93" s="129"/>
      <c r="D93" s="129"/>
      <c r="E93" s="129"/>
      <c r="F93" s="129"/>
      <c r="G93" s="129"/>
      <c r="H93" s="130"/>
      <c r="I93" s="131"/>
    </row>
    <row r="94" spans="1:9" ht="14.25" x14ac:dyDescent="0.2">
      <c r="A94" s="128"/>
      <c r="B94" s="132"/>
      <c r="C94" s="129"/>
      <c r="D94" s="129"/>
      <c r="E94" s="129"/>
      <c r="F94" s="129"/>
      <c r="G94" s="129"/>
      <c r="H94" s="130"/>
      <c r="I94" s="131"/>
    </row>
    <row r="95" spans="1:9" ht="14.25" x14ac:dyDescent="0.2">
      <c r="A95" s="128"/>
      <c r="B95" s="132"/>
      <c r="C95" s="129"/>
      <c r="D95" s="129"/>
      <c r="E95" s="129"/>
      <c r="F95" s="129"/>
      <c r="G95" s="129"/>
      <c r="H95" s="130"/>
      <c r="I95" s="131"/>
    </row>
    <row r="96" spans="1:9" ht="14.25" x14ac:dyDescent="0.2">
      <c r="A96" s="128"/>
      <c r="B96" s="132"/>
      <c r="C96" s="129"/>
      <c r="D96" s="129"/>
      <c r="E96" s="129"/>
      <c r="F96" s="129"/>
      <c r="G96" s="129"/>
      <c r="H96" s="130"/>
      <c r="I96" s="131"/>
    </row>
    <row r="97" spans="1:9" ht="14.25" x14ac:dyDescent="0.2">
      <c r="A97" s="128"/>
      <c r="B97" s="132"/>
      <c r="C97" s="129"/>
      <c r="D97" s="129"/>
      <c r="E97" s="129"/>
      <c r="F97" s="129"/>
      <c r="G97" s="129"/>
      <c r="H97" s="130"/>
      <c r="I97" s="131"/>
    </row>
    <row r="98" spans="1:9" ht="14.25" x14ac:dyDescent="0.2">
      <c r="A98" s="128"/>
      <c r="B98" s="132"/>
      <c r="C98" s="129"/>
      <c r="D98" s="129"/>
      <c r="E98" s="129"/>
      <c r="F98" s="129"/>
      <c r="G98" s="129"/>
      <c r="H98" s="130"/>
      <c r="I98" s="131"/>
    </row>
    <row r="99" spans="1:9" ht="14.25" x14ac:dyDescent="0.2">
      <c r="A99" s="128"/>
      <c r="B99" s="132"/>
      <c r="C99" s="129"/>
      <c r="D99" s="129"/>
      <c r="E99" s="129"/>
      <c r="F99" s="129"/>
      <c r="G99" s="129"/>
      <c r="H99" s="130"/>
      <c r="I99" s="131"/>
    </row>
    <row r="100" spans="1:9" ht="14.25" x14ac:dyDescent="0.2">
      <c r="A100" s="128"/>
      <c r="B100" s="132"/>
      <c r="C100" s="129"/>
      <c r="D100" s="129"/>
      <c r="E100" s="129"/>
      <c r="F100" s="129"/>
      <c r="G100" s="129"/>
      <c r="H100" s="130"/>
      <c r="I100" s="131"/>
    </row>
    <row r="101" spans="1:9" ht="14.25" x14ac:dyDescent="0.2">
      <c r="A101" s="128"/>
      <c r="B101" s="132"/>
      <c r="C101" s="129"/>
      <c r="D101" s="129"/>
      <c r="E101" s="129"/>
      <c r="F101" s="129"/>
      <c r="G101" s="129"/>
      <c r="H101" s="130"/>
      <c r="I101" s="131"/>
    </row>
    <row r="102" spans="1:9" ht="14.25" x14ac:dyDescent="0.2">
      <c r="A102" s="128"/>
      <c r="B102" s="132"/>
      <c r="C102" s="129"/>
      <c r="D102" s="129"/>
      <c r="E102" s="129"/>
      <c r="F102" s="129"/>
      <c r="G102" s="129"/>
      <c r="H102" s="130"/>
      <c r="I102" s="131"/>
    </row>
    <row r="103" spans="1:9" ht="14.25" x14ac:dyDescent="0.2">
      <c r="A103" s="128"/>
      <c r="B103" s="132"/>
      <c r="C103" s="129"/>
      <c r="D103" s="129"/>
      <c r="E103" s="129"/>
      <c r="F103" s="129"/>
      <c r="G103" s="129"/>
      <c r="H103" s="130"/>
      <c r="I103" s="131"/>
    </row>
    <row r="104" spans="1:9" ht="14.25" x14ac:dyDescent="0.2">
      <c r="A104" s="128"/>
      <c r="B104" s="132"/>
      <c r="C104" s="129"/>
      <c r="D104" s="129"/>
      <c r="E104" s="129"/>
      <c r="F104" s="129"/>
      <c r="G104" s="129"/>
      <c r="H104" s="130"/>
      <c r="I104" s="131"/>
    </row>
    <row r="105" spans="1:9" ht="14.25" x14ac:dyDescent="0.2">
      <c r="A105" s="128"/>
      <c r="B105" s="132"/>
      <c r="C105" s="129"/>
      <c r="D105" s="129"/>
      <c r="E105" s="129"/>
      <c r="F105" s="129"/>
      <c r="G105" s="129"/>
      <c r="H105" s="130"/>
      <c r="I105" s="131"/>
    </row>
    <row r="106" spans="1:9" ht="14.25" x14ac:dyDescent="0.2">
      <c r="A106" s="128"/>
      <c r="B106" s="132"/>
      <c r="C106" s="129"/>
      <c r="D106" s="129"/>
      <c r="E106" s="129"/>
      <c r="F106" s="129"/>
      <c r="G106" s="129"/>
      <c r="H106" s="130"/>
      <c r="I106" s="131"/>
    </row>
    <row r="107" spans="1:9" ht="14.25" x14ac:dyDescent="0.2">
      <c r="A107" s="128"/>
      <c r="B107" s="132"/>
      <c r="C107" s="129"/>
      <c r="D107" s="129"/>
      <c r="E107" s="129"/>
      <c r="F107" s="129"/>
      <c r="G107" s="129"/>
      <c r="H107" s="130"/>
      <c r="I107" s="131"/>
    </row>
    <row r="108" spans="1:9" ht="14.25" x14ac:dyDescent="0.2">
      <c r="A108" s="128"/>
      <c r="B108" s="132"/>
      <c r="C108" s="129"/>
      <c r="D108" s="129"/>
      <c r="E108" s="129"/>
      <c r="F108" s="129"/>
      <c r="G108" s="129"/>
      <c r="H108" s="130"/>
      <c r="I108" s="131"/>
    </row>
    <row r="109" spans="1:9" ht="14.25" x14ac:dyDescent="0.2">
      <c r="A109" s="128"/>
      <c r="B109" s="132"/>
      <c r="C109" s="129"/>
      <c r="D109" s="129"/>
      <c r="E109" s="129"/>
      <c r="F109" s="129"/>
      <c r="G109" s="129"/>
      <c r="H109" s="130"/>
      <c r="I109" s="131"/>
    </row>
    <row r="110" spans="1:9" ht="14.25" x14ac:dyDescent="0.2">
      <c r="A110" s="128"/>
      <c r="B110" s="132"/>
      <c r="C110" s="129"/>
      <c r="D110" s="129"/>
      <c r="E110" s="129"/>
      <c r="F110" s="129"/>
      <c r="G110" s="129"/>
      <c r="H110" s="130"/>
      <c r="I110" s="131"/>
    </row>
    <row r="111" spans="1:9" ht="14.25" x14ac:dyDescent="0.2">
      <c r="A111" s="128"/>
      <c r="B111" s="132"/>
      <c r="C111" s="129"/>
      <c r="D111" s="129"/>
      <c r="E111" s="129"/>
      <c r="F111" s="129"/>
      <c r="G111" s="129"/>
      <c r="H111" s="130"/>
      <c r="I111" s="131"/>
    </row>
    <row r="112" spans="1:9" ht="14.25" x14ac:dyDescent="0.2">
      <c r="A112" s="128"/>
      <c r="B112" s="132"/>
      <c r="C112" s="129"/>
      <c r="D112" s="129"/>
      <c r="E112" s="129"/>
      <c r="F112" s="129"/>
      <c r="G112" s="129"/>
      <c r="H112" s="130"/>
      <c r="I112" s="131"/>
    </row>
    <row r="113" spans="1:9" ht="14.25" x14ac:dyDescent="0.2">
      <c r="A113" s="128"/>
      <c r="B113" s="132"/>
      <c r="C113" s="129"/>
      <c r="D113" s="129"/>
      <c r="E113" s="129"/>
      <c r="F113" s="129"/>
      <c r="G113" s="129"/>
      <c r="H113" s="130"/>
      <c r="I113" s="131"/>
    </row>
    <row r="114" spans="1:9" ht="14.25" x14ac:dyDescent="0.2">
      <c r="A114" s="128"/>
      <c r="B114" s="132"/>
      <c r="C114" s="129"/>
      <c r="D114" s="129"/>
      <c r="E114" s="129"/>
      <c r="F114" s="129"/>
      <c r="G114" s="129"/>
      <c r="H114" s="130"/>
      <c r="I114" s="131"/>
    </row>
    <row r="115" spans="1:9" ht="14.25" x14ac:dyDescent="0.2">
      <c r="A115" s="128"/>
      <c r="B115" s="132"/>
      <c r="C115" s="129"/>
      <c r="D115" s="129"/>
      <c r="E115" s="129"/>
      <c r="F115" s="129"/>
      <c r="G115" s="129"/>
      <c r="H115" s="130"/>
      <c r="I115" s="131"/>
    </row>
    <row r="116" spans="1:9" ht="14.25" x14ac:dyDescent="0.2">
      <c r="A116" s="128"/>
      <c r="B116" s="132"/>
      <c r="C116" s="129"/>
      <c r="D116" s="129"/>
      <c r="E116" s="129"/>
      <c r="F116" s="129"/>
      <c r="G116" s="129"/>
      <c r="H116" s="130"/>
      <c r="I116" s="131"/>
    </row>
    <row r="117" spans="1:9" ht="14.25" x14ac:dyDescent="0.2">
      <c r="A117" s="128"/>
      <c r="B117" s="132"/>
      <c r="C117" s="129"/>
      <c r="D117" s="129"/>
      <c r="E117" s="129"/>
      <c r="F117" s="129"/>
      <c r="G117" s="129"/>
      <c r="H117" s="130"/>
      <c r="I117" s="131"/>
    </row>
    <row r="118" spans="1:9" ht="14.25" x14ac:dyDescent="0.2">
      <c r="A118" s="128"/>
      <c r="B118" s="132"/>
      <c r="C118" s="129"/>
      <c r="D118" s="129"/>
      <c r="E118" s="129"/>
      <c r="F118" s="129"/>
      <c r="G118" s="129"/>
      <c r="H118" s="130"/>
      <c r="I118" s="131"/>
    </row>
    <row r="119" spans="1:9" ht="14.25" x14ac:dyDescent="0.2">
      <c r="A119" s="128"/>
      <c r="B119" s="132"/>
      <c r="C119" s="129"/>
      <c r="D119" s="129"/>
      <c r="E119" s="129"/>
      <c r="F119" s="129"/>
      <c r="G119" s="129"/>
      <c r="H119" s="130"/>
      <c r="I119" s="131"/>
    </row>
    <row r="120" spans="1:9" ht="14.25" x14ac:dyDescent="0.2">
      <c r="A120" s="128"/>
      <c r="B120" s="132"/>
      <c r="C120" s="129"/>
      <c r="D120" s="129"/>
      <c r="E120" s="129"/>
      <c r="F120" s="129"/>
      <c r="G120" s="129"/>
      <c r="H120" s="130"/>
      <c r="I120" s="131"/>
    </row>
    <row r="121" spans="1:9" ht="14.25" x14ac:dyDescent="0.2">
      <c r="A121" s="127"/>
      <c r="B121" s="134"/>
      <c r="C121" s="135"/>
      <c r="D121" s="135"/>
      <c r="E121" s="135"/>
      <c r="F121" s="135"/>
      <c r="G121" s="135"/>
      <c r="H121" s="136"/>
      <c r="I121" s="137"/>
    </row>
    <row r="122" spans="1:9" ht="14.25" x14ac:dyDescent="0.2">
      <c r="A122" s="206"/>
      <c r="B122" s="207"/>
      <c r="C122" s="208"/>
      <c r="D122" s="208"/>
      <c r="E122" s="208"/>
      <c r="F122" s="208"/>
      <c r="G122" s="208"/>
      <c r="H122" s="209"/>
      <c r="I122" s="210"/>
    </row>
    <row r="123" spans="1:9" ht="15.75" x14ac:dyDescent="0.25">
      <c r="A123" s="237" t="s">
        <v>43</v>
      </c>
      <c r="B123" s="212">
        <f>SUM(C123:I123)</f>
        <v>0</v>
      </c>
      <c r="C123" s="213">
        <f>SUM(C88:C121)</f>
        <v>0</v>
      </c>
      <c r="D123" s="213">
        <f t="shared" ref="D123:I123" si="4">SUM(D88:D121)</f>
        <v>0</v>
      </c>
      <c r="E123" s="213">
        <f t="shared" si="4"/>
        <v>0</v>
      </c>
      <c r="F123" s="213">
        <f t="shared" si="4"/>
        <v>0</v>
      </c>
      <c r="G123" s="213">
        <f t="shared" si="4"/>
        <v>0</v>
      </c>
      <c r="H123" s="238">
        <f t="shared" si="4"/>
        <v>0</v>
      </c>
      <c r="I123" s="214">
        <f t="shared" si="4"/>
        <v>0</v>
      </c>
    </row>
    <row r="124" spans="1:9" ht="15" thickBot="1" x14ac:dyDescent="0.25">
      <c r="A124" s="215"/>
      <c r="B124" s="216"/>
      <c r="C124" s="217"/>
      <c r="D124" s="217"/>
      <c r="E124" s="217"/>
      <c r="F124" s="217"/>
      <c r="G124" s="217"/>
      <c r="H124" s="218"/>
      <c r="I124" s="219"/>
    </row>
    <row r="125" spans="1:9" ht="14.25" x14ac:dyDescent="0.2">
      <c r="A125" s="12"/>
      <c r="B125" s="13"/>
      <c r="C125" s="60"/>
      <c r="D125" s="60"/>
      <c r="E125" s="60"/>
      <c r="F125" s="60"/>
      <c r="G125" s="60"/>
      <c r="H125" s="60"/>
      <c r="I125" s="60"/>
    </row>
    <row r="126" spans="1:9" s="16" customFormat="1" ht="13.5" thickBot="1" x14ac:dyDescent="0.25">
      <c r="C126" s="74"/>
      <c r="D126" s="74"/>
      <c r="E126" s="74"/>
      <c r="F126" s="74"/>
      <c r="G126" s="74"/>
      <c r="H126" s="74"/>
      <c r="I126" s="74"/>
    </row>
    <row r="127" spans="1:9" x14ac:dyDescent="0.2">
      <c r="A127" s="82"/>
      <c r="B127" s="26"/>
      <c r="C127" s="62"/>
      <c r="D127" s="249" t="s">
        <v>30</v>
      </c>
      <c r="E127" s="62"/>
      <c r="F127" s="249" t="s">
        <v>31</v>
      </c>
      <c r="G127" s="62"/>
      <c r="H127" s="63"/>
      <c r="I127" s="64"/>
    </row>
    <row r="128" spans="1:9" ht="26.25" customHeight="1" x14ac:dyDescent="0.2">
      <c r="A128" s="83" t="s">
        <v>47</v>
      </c>
      <c r="B128" s="32" t="s">
        <v>18</v>
      </c>
      <c r="C128" s="65" t="s">
        <v>23</v>
      </c>
      <c r="D128" s="250"/>
      <c r="E128" s="66" t="s">
        <v>24</v>
      </c>
      <c r="F128" s="250"/>
      <c r="G128" s="67" t="s">
        <v>32</v>
      </c>
      <c r="H128" s="68" t="s">
        <v>42</v>
      </c>
      <c r="I128" s="69" t="s">
        <v>22</v>
      </c>
    </row>
    <row r="129" spans="1:9" ht="13.5" thickBot="1" x14ac:dyDescent="0.25">
      <c r="A129" s="10"/>
      <c r="B129" s="27"/>
      <c r="C129" s="70"/>
      <c r="D129" s="251"/>
      <c r="E129" s="71"/>
      <c r="F129" s="251"/>
      <c r="G129" s="70"/>
      <c r="H129" s="72"/>
      <c r="I129" s="73"/>
    </row>
    <row r="130" spans="1:9" ht="14.25" x14ac:dyDescent="0.2">
      <c r="A130" s="222"/>
      <c r="B130" s="151"/>
      <c r="C130" s="166"/>
      <c r="D130" s="166"/>
      <c r="E130" s="166"/>
      <c r="F130" s="166"/>
      <c r="G130" s="166"/>
      <c r="H130" s="167"/>
      <c r="I130" s="199"/>
    </row>
    <row r="131" spans="1:9" s="173" customFormat="1" ht="15.75" x14ac:dyDescent="0.25">
      <c r="A131" s="223"/>
      <c r="B131" s="169" t="s">
        <v>44</v>
      </c>
      <c r="C131" s="182">
        <f>C123</f>
        <v>0</v>
      </c>
      <c r="D131" s="182">
        <f t="shared" ref="D131:I131" si="5">D123</f>
        <v>0</v>
      </c>
      <c r="E131" s="182">
        <f t="shared" si="5"/>
        <v>0</v>
      </c>
      <c r="F131" s="182">
        <f t="shared" si="5"/>
        <v>0</v>
      </c>
      <c r="G131" s="182">
        <f t="shared" si="5"/>
        <v>0</v>
      </c>
      <c r="H131" s="182">
        <f t="shared" si="5"/>
        <v>0</v>
      </c>
      <c r="I131" s="183">
        <f t="shared" si="5"/>
        <v>0</v>
      </c>
    </row>
    <row r="132" spans="1:9" ht="14.25" x14ac:dyDescent="0.2">
      <c r="A132" s="224"/>
      <c r="B132" s="157"/>
      <c r="C132" s="226"/>
      <c r="D132" s="226"/>
      <c r="E132" s="226"/>
      <c r="F132" s="226"/>
      <c r="G132" s="226"/>
      <c r="H132" s="227"/>
      <c r="I132" s="159"/>
    </row>
    <row r="133" spans="1:9" ht="14.25" x14ac:dyDescent="0.2">
      <c r="A133" s="128"/>
      <c r="B133" s="132"/>
      <c r="C133" s="133"/>
      <c r="D133" s="129"/>
      <c r="E133" s="129"/>
      <c r="F133" s="129"/>
      <c r="G133" s="129"/>
      <c r="H133" s="130"/>
      <c r="I133" s="131"/>
    </row>
    <row r="134" spans="1:9" ht="14.25" x14ac:dyDescent="0.2">
      <c r="A134" s="128"/>
      <c r="B134" s="132"/>
      <c r="C134" s="129"/>
      <c r="D134" s="129"/>
      <c r="E134" s="129"/>
      <c r="F134" s="129"/>
      <c r="G134" s="129"/>
      <c r="H134" s="130"/>
      <c r="I134" s="131"/>
    </row>
    <row r="135" spans="1:9" ht="14.25" x14ac:dyDescent="0.2">
      <c r="A135" s="128"/>
      <c r="B135" s="132"/>
      <c r="C135" s="129"/>
      <c r="D135" s="129"/>
      <c r="E135" s="129"/>
      <c r="F135" s="129"/>
      <c r="G135" s="129"/>
      <c r="H135" s="130"/>
      <c r="I135" s="131"/>
    </row>
    <row r="136" spans="1:9" ht="14.25" x14ac:dyDescent="0.2">
      <c r="A136" s="128"/>
      <c r="B136" s="132"/>
      <c r="C136" s="129"/>
      <c r="D136" s="129"/>
      <c r="E136" s="129"/>
      <c r="F136" s="129"/>
      <c r="G136" s="129"/>
      <c r="H136" s="130"/>
      <c r="I136" s="131"/>
    </row>
    <row r="137" spans="1:9" ht="14.25" x14ac:dyDescent="0.2">
      <c r="A137" s="128"/>
      <c r="B137" s="132"/>
      <c r="C137" s="129"/>
      <c r="D137" s="129"/>
      <c r="E137" s="129"/>
      <c r="F137" s="129"/>
      <c r="G137" s="129"/>
      <c r="H137" s="130"/>
      <c r="I137" s="131"/>
    </row>
    <row r="138" spans="1:9" ht="14.25" x14ac:dyDescent="0.2">
      <c r="A138" s="128"/>
      <c r="B138" s="132"/>
      <c r="C138" s="129"/>
      <c r="D138" s="129"/>
      <c r="E138" s="129"/>
      <c r="F138" s="129"/>
      <c r="G138" s="129"/>
      <c r="H138" s="130"/>
      <c r="I138" s="131"/>
    </row>
    <row r="139" spans="1:9" ht="14.25" x14ac:dyDescent="0.2">
      <c r="A139" s="128"/>
      <c r="B139" s="132"/>
      <c r="C139" s="129"/>
      <c r="D139" s="129"/>
      <c r="E139" s="129"/>
      <c r="F139" s="129"/>
      <c r="G139" s="129"/>
      <c r="H139" s="130"/>
      <c r="I139" s="131"/>
    </row>
    <row r="140" spans="1:9" ht="14.25" x14ac:dyDescent="0.2">
      <c r="A140" s="128"/>
      <c r="B140" s="132"/>
      <c r="C140" s="129"/>
      <c r="D140" s="129"/>
      <c r="E140" s="129"/>
      <c r="F140" s="129"/>
      <c r="G140" s="129"/>
      <c r="H140" s="130"/>
      <c r="I140" s="131"/>
    </row>
    <row r="141" spans="1:9" ht="14.25" x14ac:dyDescent="0.2">
      <c r="A141" s="128"/>
      <c r="B141" s="132"/>
      <c r="C141" s="129"/>
      <c r="D141" s="129"/>
      <c r="E141" s="129"/>
      <c r="F141" s="129"/>
      <c r="G141" s="129"/>
      <c r="H141" s="130"/>
      <c r="I141" s="131"/>
    </row>
    <row r="142" spans="1:9" ht="14.25" x14ac:dyDescent="0.2">
      <c r="A142" s="128"/>
      <c r="B142" s="132"/>
      <c r="C142" s="129"/>
      <c r="D142" s="129"/>
      <c r="E142" s="129"/>
      <c r="F142" s="129"/>
      <c r="G142" s="129"/>
      <c r="H142" s="130"/>
      <c r="I142" s="131"/>
    </row>
    <row r="143" spans="1:9" ht="14.25" x14ac:dyDescent="0.2">
      <c r="A143" s="128"/>
      <c r="B143" s="132"/>
      <c r="C143" s="129"/>
      <c r="D143" s="129"/>
      <c r="E143" s="129"/>
      <c r="F143" s="129"/>
      <c r="G143" s="129"/>
      <c r="H143" s="130"/>
      <c r="I143" s="131"/>
    </row>
    <row r="144" spans="1:9" ht="14.25" x14ac:dyDescent="0.2">
      <c r="A144" s="128"/>
      <c r="B144" s="132"/>
      <c r="C144" s="129"/>
      <c r="D144" s="129"/>
      <c r="E144" s="129"/>
      <c r="F144" s="129"/>
      <c r="G144" s="129"/>
      <c r="H144" s="130"/>
      <c r="I144" s="131"/>
    </row>
    <row r="145" spans="1:9" ht="14.25" x14ac:dyDescent="0.2">
      <c r="A145" s="128"/>
      <c r="B145" s="132"/>
      <c r="C145" s="129"/>
      <c r="D145" s="129"/>
      <c r="E145" s="129"/>
      <c r="F145" s="129"/>
      <c r="G145" s="129"/>
      <c r="H145" s="130"/>
      <c r="I145" s="131"/>
    </row>
    <row r="146" spans="1:9" ht="14.25" x14ac:dyDescent="0.2">
      <c r="A146" s="128"/>
      <c r="B146" s="132"/>
      <c r="C146" s="129"/>
      <c r="D146" s="129"/>
      <c r="E146" s="129"/>
      <c r="F146" s="129"/>
      <c r="G146" s="129"/>
      <c r="H146" s="130"/>
      <c r="I146" s="131"/>
    </row>
    <row r="147" spans="1:9" ht="14.25" x14ac:dyDescent="0.2">
      <c r="A147" s="128"/>
      <c r="B147" s="132"/>
      <c r="C147" s="129"/>
      <c r="D147" s="129"/>
      <c r="E147" s="129"/>
      <c r="F147" s="129"/>
      <c r="G147" s="129"/>
      <c r="H147" s="130"/>
      <c r="I147" s="131"/>
    </row>
    <row r="148" spans="1:9" ht="14.25" x14ac:dyDescent="0.2">
      <c r="A148" s="128"/>
      <c r="B148" s="132"/>
      <c r="C148" s="129"/>
      <c r="D148" s="129"/>
      <c r="E148" s="129"/>
      <c r="F148" s="129"/>
      <c r="G148" s="129"/>
      <c r="H148" s="130"/>
      <c r="I148" s="131"/>
    </row>
    <row r="149" spans="1:9" ht="14.25" x14ac:dyDescent="0.2">
      <c r="A149" s="128"/>
      <c r="B149" s="132"/>
      <c r="C149" s="129"/>
      <c r="D149" s="129"/>
      <c r="E149" s="129"/>
      <c r="F149" s="129"/>
      <c r="G149" s="129"/>
      <c r="H149" s="130"/>
      <c r="I149" s="131"/>
    </row>
    <row r="150" spans="1:9" ht="14.25" x14ac:dyDescent="0.2">
      <c r="A150" s="128"/>
      <c r="B150" s="132"/>
      <c r="C150" s="129"/>
      <c r="D150" s="129"/>
      <c r="E150" s="129"/>
      <c r="F150" s="129"/>
      <c r="G150" s="129"/>
      <c r="H150" s="130"/>
      <c r="I150" s="131"/>
    </row>
    <row r="151" spans="1:9" ht="14.25" x14ac:dyDescent="0.2">
      <c r="A151" s="128"/>
      <c r="B151" s="132"/>
      <c r="C151" s="129"/>
      <c r="D151" s="129"/>
      <c r="E151" s="129"/>
      <c r="F151" s="129"/>
      <c r="G151" s="129"/>
      <c r="H151" s="130"/>
      <c r="I151" s="131"/>
    </row>
    <row r="152" spans="1:9" ht="14.25" x14ac:dyDescent="0.2">
      <c r="A152" s="128"/>
      <c r="B152" s="132"/>
      <c r="C152" s="129"/>
      <c r="D152" s="129"/>
      <c r="E152" s="129"/>
      <c r="F152" s="129"/>
      <c r="G152" s="129"/>
      <c r="H152" s="130"/>
      <c r="I152" s="131"/>
    </row>
    <row r="153" spans="1:9" ht="14.25" x14ac:dyDescent="0.2">
      <c r="A153" s="128"/>
      <c r="B153" s="132"/>
      <c r="C153" s="129"/>
      <c r="D153" s="129"/>
      <c r="E153" s="129"/>
      <c r="F153" s="129"/>
      <c r="G153" s="129"/>
      <c r="H153" s="130"/>
      <c r="I153" s="131"/>
    </row>
    <row r="154" spans="1:9" ht="14.25" x14ac:dyDescent="0.2">
      <c r="A154" s="128"/>
      <c r="B154" s="132"/>
      <c r="C154" s="129"/>
      <c r="D154" s="129"/>
      <c r="E154" s="129"/>
      <c r="F154" s="129"/>
      <c r="G154" s="129"/>
      <c r="H154" s="130"/>
      <c r="I154" s="131"/>
    </row>
    <row r="155" spans="1:9" ht="14.25" x14ac:dyDescent="0.2">
      <c r="A155" s="128"/>
      <c r="B155" s="132"/>
      <c r="C155" s="129"/>
      <c r="D155" s="129"/>
      <c r="E155" s="129"/>
      <c r="F155" s="129"/>
      <c r="G155" s="129"/>
      <c r="H155" s="130"/>
      <c r="I155" s="131"/>
    </row>
    <row r="156" spans="1:9" ht="14.25" x14ac:dyDescent="0.2">
      <c r="A156" s="128"/>
      <c r="B156" s="132"/>
      <c r="C156" s="129"/>
      <c r="D156" s="129"/>
      <c r="E156" s="129"/>
      <c r="F156" s="129"/>
      <c r="G156" s="129"/>
      <c r="H156" s="130"/>
      <c r="I156" s="131"/>
    </row>
    <row r="157" spans="1:9" ht="14.25" x14ac:dyDescent="0.2">
      <c r="A157" s="128"/>
      <c r="B157" s="132"/>
      <c r="C157" s="129"/>
      <c r="D157" s="129"/>
      <c r="E157" s="129"/>
      <c r="F157" s="129"/>
      <c r="G157" s="129"/>
      <c r="H157" s="130"/>
      <c r="I157" s="131"/>
    </row>
    <row r="158" spans="1:9" ht="14.25" x14ac:dyDescent="0.2">
      <c r="A158" s="128"/>
      <c r="B158" s="132"/>
      <c r="C158" s="129"/>
      <c r="D158" s="129"/>
      <c r="E158" s="129"/>
      <c r="F158" s="129"/>
      <c r="G158" s="129"/>
      <c r="H158" s="130"/>
      <c r="I158" s="131"/>
    </row>
    <row r="159" spans="1:9" ht="14.25" x14ac:dyDescent="0.2">
      <c r="A159" s="128"/>
      <c r="B159" s="132"/>
      <c r="C159" s="129"/>
      <c r="D159" s="129"/>
      <c r="E159" s="129"/>
      <c r="F159" s="129"/>
      <c r="G159" s="129"/>
      <c r="H159" s="130"/>
      <c r="I159" s="131"/>
    </row>
    <row r="160" spans="1:9" ht="14.25" x14ac:dyDescent="0.2">
      <c r="A160" s="128"/>
      <c r="B160" s="132"/>
      <c r="C160" s="129"/>
      <c r="D160" s="129"/>
      <c r="E160" s="129"/>
      <c r="F160" s="129"/>
      <c r="G160" s="129"/>
      <c r="H160" s="130"/>
      <c r="I160" s="131"/>
    </row>
    <row r="161" spans="1:9" ht="14.25" x14ac:dyDescent="0.2">
      <c r="A161" s="128"/>
      <c r="B161" s="132"/>
      <c r="C161" s="129"/>
      <c r="D161" s="129"/>
      <c r="E161" s="129"/>
      <c r="F161" s="129"/>
      <c r="G161" s="129"/>
      <c r="H161" s="130"/>
      <c r="I161" s="131"/>
    </row>
    <row r="162" spans="1:9" ht="14.25" x14ac:dyDescent="0.2">
      <c r="A162" s="128"/>
      <c r="B162" s="132"/>
      <c r="C162" s="129"/>
      <c r="D162" s="129"/>
      <c r="E162" s="129"/>
      <c r="F162" s="129"/>
      <c r="G162" s="129"/>
      <c r="H162" s="130"/>
      <c r="I162" s="131"/>
    </row>
    <row r="163" spans="1:9" ht="14.25" x14ac:dyDescent="0.2">
      <c r="A163" s="128"/>
      <c r="B163" s="132"/>
      <c r="C163" s="129"/>
      <c r="D163" s="129"/>
      <c r="E163" s="129"/>
      <c r="F163" s="129"/>
      <c r="G163" s="129"/>
      <c r="H163" s="130"/>
      <c r="I163" s="131"/>
    </row>
    <row r="164" spans="1:9" ht="14.25" x14ac:dyDescent="0.2">
      <c r="A164" s="128"/>
      <c r="B164" s="132"/>
      <c r="C164" s="129"/>
      <c r="D164" s="129"/>
      <c r="E164" s="129"/>
      <c r="F164" s="129"/>
      <c r="G164" s="129"/>
      <c r="H164" s="130"/>
      <c r="I164" s="131"/>
    </row>
    <row r="165" spans="1:9" ht="14.25" x14ac:dyDescent="0.2">
      <c r="A165" s="206"/>
      <c r="B165" s="207"/>
      <c r="C165" s="208"/>
      <c r="D165" s="208"/>
      <c r="E165" s="208"/>
      <c r="F165" s="208"/>
      <c r="G165" s="208"/>
      <c r="H165" s="209"/>
      <c r="I165" s="210"/>
    </row>
    <row r="166" spans="1:9" s="173" customFormat="1" ht="15.75" x14ac:dyDescent="0.25">
      <c r="A166" s="211" t="s">
        <v>43</v>
      </c>
      <c r="B166" s="212">
        <f>SUM(C166:I166)</f>
        <v>0</v>
      </c>
      <c r="C166" s="213">
        <f>SUM(C131:C164)</f>
        <v>0</v>
      </c>
      <c r="D166" s="213">
        <f t="shared" ref="D166:I166" si="6">SUM(D131:D164)</f>
        <v>0</v>
      </c>
      <c r="E166" s="213">
        <f t="shared" si="6"/>
        <v>0</v>
      </c>
      <c r="F166" s="213">
        <f t="shared" si="6"/>
        <v>0</v>
      </c>
      <c r="G166" s="213">
        <f t="shared" si="6"/>
        <v>0</v>
      </c>
      <c r="H166" s="238">
        <f t="shared" si="6"/>
        <v>0</v>
      </c>
      <c r="I166" s="214">
        <f t="shared" si="6"/>
        <v>0</v>
      </c>
    </row>
    <row r="167" spans="1:9" ht="15" thickBot="1" x14ac:dyDescent="0.25">
      <c r="A167" s="215"/>
      <c r="B167" s="216"/>
      <c r="C167" s="217"/>
      <c r="D167" s="217"/>
      <c r="E167" s="217"/>
      <c r="F167" s="217"/>
      <c r="G167" s="217"/>
      <c r="H167" s="218"/>
      <c r="I167" s="219"/>
    </row>
    <row r="168" spans="1:9" s="16" customFormat="1" x14ac:dyDescent="0.2"/>
    <row r="169" spans="1:9" s="16" customFormat="1" ht="14.25" customHeight="1" thickBot="1" x14ac:dyDescent="0.25"/>
    <row r="170" spans="1:9" x14ac:dyDescent="0.2">
      <c r="A170" s="82"/>
      <c r="B170" s="26"/>
      <c r="C170" s="62"/>
      <c r="D170" s="249" t="s">
        <v>30</v>
      </c>
      <c r="E170" s="62"/>
      <c r="F170" s="249" t="s">
        <v>31</v>
      </c>
      <c r="G170" s="62"/>
      <c r="H170" s="63"/>
      <c r="I170" s="64"/>
    </row>
    <row r="171" spans="1:9" ht="26.25" customHeight="1" x14ac:dyDescent="0.2">
      <c r="A171" s="83" t="s">
        <v>47</v>
      </c>
      <c r="B171" s="32" t="s">
        <v>18</v>
      </c>
      <c r="C171" s="65" t="s">
        <v>23</v>
      </c>
      <c r="D171" s="250"/>
      <c r="E171" s="66" t="s">
        <v>24</v>
      </c>
      <c r="F171" s="250"/>
      <c r="G171" s="67" t="s">
        <v>32</v>
      </c>
      <c r="H171" s="68" t="s">
        <v>42</v>
      </c>
      <c r="I171" s="69" t="s">
        <v>22</v>
      </c>
    </row>
    <row r="172" spans="1:9" ht="13.5" thickBot="1" x14ac:dyDescent="0.25">
      <c r="A172" s="10"/>
      <c r="B172" s="27"/>
      <c r="C172" s="70"/>
      <c r="D172" s="251"/>
      <c r="E172" s="71"/>
      <c r="F172" s="251"/>
      <c r="G172" s="70"/>
      <c r="H172" s="72"/>
      <c r="I172" s="73"/>
    </row>
    <row r="173" spans="1:9" ht="14.25" x14ac:dyDescent="0.2">
      <c r="A173" s="222"/>
      <c r="B173" s="151"/>
      <c r="C173" s="166"/>
      <c r="D173" s="166"/>
      <c r="E173" s="166"/>
      <c r="F173" s="166"/>
      <c r="G173" s="166"/>
      <c r="H173" s="167"/>
      <c r="I173" s="199"/>
    </row>
    <row r="174" spans="1:9" s="173" customFormat="1" ht="15.75" x14ac:dyDescent="0.25">
      <c r="A174" s="223"/>
      <c r="B174" s="169" t="s">
        <v>44</v>
      </c>
      <c r="C174" s="182">
        <f>C166</f>
        <v>0</v>
      </c>
      <c r="D174" s="182">
        <f t="shared" ref="D174:I174" si="7">D166</f>
        <v>0</v>
      </c>
      <c r="E174" s="182">
        <f t="shared" si="7"/>
        <v>0</v>
      </c>
      <c r="F174" s="182">
        <f t="shared" si="7"/>
        <v>0</v>
      </c>
      <c r="G174" s="182">
        <f t="shared" si="7"/>
        <v>0</v>
      </c>
      <c r="H174" s="182">
        <f t="shared" si="7"/>
        <v>0</v>
      </c>
      <c r="I174" s="214">
        <f t="shared" si="7"/>
        <v>0</v>
      </c>
    </row>
    <row r="175" spans="1:9" ht="14.25" x14ac:dyDescent="0.2">
      <c r="A175" s="224"/>
      <c r="B175" s="157"/>
      <c r="C175" s="226"/>
      <c r="D175" s="226"/>
      <c r="E175" s="226"/>
      <c r="F175" s="226"/>
      <c r="G175" s="226"/>
      <c r="H175" s="227"/>
      <c r="I175" s="159"/>
    </row>
    <row r="176" spans="1:9" ht="14.25" x14ac:dyDescent="0.2">
      <c r="A176" s="128"/>
      <c r="B176" s="132"/>
      <c r="C176" s="133"/>
      <c r="D176" s="129"/>
      <c r="E176" s="129"/>
      <c r="F176" s="129"/>
      <c r="G176" s="129"/>
      <c r="H176" s="130"/>
      <c r="I176" s="131"/>
    </row>
    <row r="177" spans="1:9" ht="14.25" x14ac:dyDescent="0.2">
      <c r="A177" s="128"/>
      <c r="B177" s="132"/>
      <c r="C177" s="129"/>
      <c r="D177" s="129"/>
      <c r="E177" s="129"/>
      <c r="F177" s="129"/>
      <c r="G177" s="129"/>
      <c r="H177" s="130"/>
      <c r="I177" s="131"/>
    </row>
    <row r="178" spans="1:9" ht="14.25" x14ac:dyDescent="0.2">
      <c r="A178" s="128"/>
      <c r="B178" s="132"/>
      <c r="C178" s="129"/>
      <c r="D178" s="129"/>
      <c r="E178" s="129"/>
      <c r="F178" s="129"/>
      <c r="G178" s="129"/>
      <c r="H178" s="130"/>
      <c r="I178" s="131"/>
    </row>
    <row r="179" spans="1:9" ht="14.25" x14ac:dyDescent="0.2">
      <c r="A179" s="128"/>
      <c r="B179" s="132"/>
      <c r="C179" s="129"/>
      <c r="D179" s="129"/>
      <c r="E179" s="129"/>
      <c r="F179" s="129"/>
      <c r="G179" s="129"/>
      <c r="H179" s="130"/>
      <c r="I179" s="131"/>
    </row>
    <row r="180" spans="1:9" ht="14.25" x14ac:dyDescent="0.2">
      <c r="A180" s="128"/>
      <c r="B180" s="132"/>
      <c r="C180" s="129"/>
      <c r="D180" s="129"/>
      <c r="E180" s="129"/>
      <c r="F180" s="129"/>
      <c r="G180" s="129"/>
      <c r="H180" s="130"/>
      <c r="I180" s="131"/>
    </row>
    <row r="181" spans="1:9" ht="14.25" x14ac:dyDescent="0.2">
      <c r="A181" s="128"/>
      <c r="B181" s="132"/>
      <c r="C181" s="129"/>
      <c r="D181" s="129"/>
      <c r="E181" s="129"/>
      <c r="F181" s="129"/>
      <c r="G181" s="129"/>
      <c r="H181" s="130"/>
      <c r="I181" s="131"/>
    </row>
    <row r="182" spans="1:9" ht="14.25" x14ac:dyDescent="0.2">
      <c r="A182" s="128"/>
      <c r="B182" s="132"/>
      <c r="C182" s="129"/>
      <c r="D182" s="129"/>
      <c r="E182" s="129"/>
      <c r="F182" s="129"/>
      <c r="G182" s="129"/>
      <c r="H182" s="130"/>
      <c r="I182" s="131"/>
    </row>
    <row r="183" spans="1:9" ht="14.25" x14ac:dyDescent="0.2">
      <c r="A183" s="128"/>
      <c r="B183" s="132"/>
      <c r="C183" s="129"/>
      <c r="D183" s="129"/>
      <c r="E183" s="129"/>
      <c r="F183" s="129"/>
      <c r="G183" s="129"/>
      <c r="H183" s="130"/>
      <c r="I183" s="131"/>
    </row>
    <row r="184" spans="1:9" ht="14.25" x14ac:dyDescent="0.2">
      <c r="A184" s="128"/>
      <c r="B184" s="132"/>
      <c r="C184" s="129"/>
      <c r="D184" s="129"/>
      <c r="E184" s="129"/>
      <c r="F184" s="129"/>
      <c r="G184" s="129"/>
      <c r="H184" s="130"/>
      <c r="I184" s="131"/>
    </row>
    <row r="185" spans="1:9" ht="14.25" x14ac:dyDescent="0.2">
      <c r="A185" s="128"/>
      <c r="B185" s="132"/>
      <c r="C185" s="129"/>
      <c r="D185" s="129"/>
      <c r="E185" s="129"/>
      <c r="F185" s="129"/>
      <c r="G185" s="129"/>
      <c r="H185" s="130"/>
      <c r="I185" s="131"/>
    </row>
    <row r="186" spans="1:9" ht="14.25" x14ac:dyDescent="0.2">
      <c r="A186" s="128"/>
      <c r="B186" s="132"/>
      <c r="C186" s="129"/>
      <c r="D186" s="129"/>
      <c r="E186" s="129"/>
      <c r="F186" s="129"/>
      <c r="G186" s="129"/>
      <c r="H186" s="130"/>
      <c r="I186" s="131"/>
    </row>
    <row r="187" spans="1:9" ht="14.25" x14ac:dyDescent="0.2">
      <c r="A187" s="128"/>
      <c r="B187" s="132"/>
      <c r="C187" s="129"/>
      <c r="D187" s="129"/>
      <c r="E187" s="129"/>
      <c r="F187" s="129"/>
      <c r="G187" s="129"/>
      <c r="H187" s="130"/>
      <c r="I187" s="131"/>
    </row>
    <row r="188" spans="1:9" ht="14.25" x14ac:dyDescent="0.2">
      <c r="A188" s="128"/>
      <c r="B188" s="132"/>
      <c r="C188" s="129"/>
      <c r="D188" s="129"/>
      <c r="E188" s="129"/>
      <c r="F188" s="129"/>
      <c r="G188" s="129"/>
      <c r="H188" s="130"/>
      <c r="I188" s="131"/>
    </row>
    <row r="189" spans="1:9" ht="14.25" x14ac:dyDescent="0.2">
      <c r="A189" s="128"/>
      <c r="B189" s="132"/>
      <c r="C189" s="129"/>
      <c r="D189" s="129"/>
      <c r="E189" s="129"/>
      <c r="F189" s="129"/>
      <c r="G189" s="129"/>
      <c r="H189" s="130"/>
      <c r="I189" s="131"/>
    </row>
    <row r="190" spans="1:9" ht="14.25" x14ac:dyDescent="0.2">
      <c r="A190" s="128"/>
      <c r="B190" s="132"/>
      <c r="C190" s="129"/>
      <c r="D190" s="129"/>
      <c r="E190" s="129"/>
      <c r="F190" s="129"/>
      <c r="G190" s="129"/>
      <c r="H190" s="130"/>
      <c r="I190" s="131"/>
    </row>
    <row r="191" spans="1:9" ht="14.25" x14ac:dyDescent="0.2">
      <c r="A191" s="128"/>
      <c r="B191" s="132"/>
      <c r="C191" s="129"/>
      <c r="D191" s="129"/>
      <c r="E191" s="129"/>
      <c r="F191" s="129"/>
      <c r="G191" s="129"/>
      <c r="H191" s="130"/>
      <c r="I191" s="131"/>
    </row>
    <row r="192" spans="1:9" ht="14.25" x14ac:dyDescent="0.2">
      <c r="A192" s="128"/>
      <c r="B192" s="132"/>
      <c r="C192" s="129"/>
      <c r="D192" s="129"/>
      <c r="E192" s="129"/>
      <c r="F192" s="129"/>
      <c r="G192" s="129"/>
      <c r="H192" s="130"/>
      <c r="I192" s="131"/>
    </row>
    <row r="193" spans="1:9" ht="14.25" x14ac:dyDescent="0.2">
      <c r="A193" s="128"/>
      <c r="B193" s="132"/>
      <c r="C193" s="129"/>
      <c r="D193" s="129"/>
      <c r="E193" s="129"/>
      <c r="F193" s="129"/>
      <c r="G193" s="129"/>
      <c r="H193" s="130"/>
      <c r="I193" s="131"/>
    </row>
    <row r="194" spans="1:9" ht="14.25" x14ac:dyDescent="0.2">
      <c r="A194" s="128"/>
      <c r="B194" s="132"/>
      <c r="C194" s="129"/>
      <c r="D194" s="129"/>
      <c r="E194" s="129"/>
      <c r="F194" s="129"/>
      <c r="G194" s="129"/>
      <c r="H194" s="130"/>
      <c r="I194" s="131"/>
    </row>
    <row r="195" spans="1:9" ht="14.25" x14ac:dyDescent="0.2">
      <c r="A195" s="128"/>
      <c r="B195" s="132"/>
      <c r="C195" s="129"/>
      <c r="D195" s="129"/>
      <c r="E195" s="129"/>
      <c r="F195" s="129"/>
      <c r="G195" s="129"/>
      <c r="H195" s="130"/>
      <c r="I195" s="131"/>
    </row>
    <row r="196" spans="1:9" ht="14.25" x14ac:dyDescent="0.2">
      <c r="A196" s="128"/>
      <c r="B196" s="132"/>
      <c r="C196" s="129"/>
      <c r="D196" s="129"/>
      <c r="E196" s="129"/>
      <c r="F196" s="129"/>
      <c r="G196" s="129"/>
      <c r="H196" s="130"/>
      <c r="I196" s="131"/>
    </row>
    <row r="197" spans="1:9" ht="14.25" x14ac:dyDescent="0.2">
      <c r="A197" s="128"/>
      <c r="B197" s="132"/>
      <c r="C197" s="129"/>
      <c r="D197" s="129"/>
      <c r="E197" s="129"/>
      <c r="F197" s="129"/>
      <c r="G197" s="129"/>
      <c r="H197" s="130"/>
      <c r="I197" s="131"/>
    </row>
    <row r="198" spans="1:9" ht="14.25" x14ac:dyDescent="0.2">
      <c r="A198" s="128"/>
      <c r="B198" s="132"/>
      <c r="C198" s="129"/>
      <c r="D198" s="129"/>
      <c r="E198" s="129"/>
      <c r="F198" s="129"/>
      <c r="G198" s="129"/>
      <c r="H198" s="130"/>
      <c r="I198" s="131"/>
    </row>
    <row r="199" spans="1:9" ht="14.25" x14ac:dyDescent="0.2">
      <c r="A199" s="128"/>
      <c r="B199" s="132"/>
      <c r="C199" s="129"/>
      <c r="D199" s="129"/>
      <c r="E199" s="129"/>
      <c r="F199" s="129"/>
      <c r="G199" s="129"/>
      <c r="H199" s="130"/>
      <c r="I199" s="131"/>
    </row>
    <row r="200" spans="1:9" ht="14.25" x14ac:dyDescent="0.2">
      <c r="A200" s="128"/>
      <c r="B200" s="132"/>
      <c r="C200" s="129"/>
      <c r="D200" s="129"/>
      <c r="E200" s="129"/>
      <c r="F200" s="129"/>
      <c r="G200" s="129"/>
      <c r="H200" s="130"/>
      <c r="I200" s="131"/>
    </row>
    <row r="201" spans="1:9" ht="14.25" x14ac:dyDescent="0.2">
      <c r="A201" s="128"/>
      <c r="B201" s="132"/>
      <c r="C201" s="129"/>
      <c r="D201" s="129"/>
      <c r="E201" s="129"/>
      <c r="F201" s="129"/>
      <c r="G201" s="129"/>
      <c r="H201" s="130"/>
      <c r="I201" s="131"/>
    </row>
    <row r="202" spans="1:9" ht="14.25" x14ac:dyDescent="0.2">
      <c r="A202" s="128"/>
      <c r="B202" s="132"/>
      <c r="C202" s="129"/>
      <c r="D202" s="129"/>
      <c r="E202" s="129"/>
      <c r="F202" s="129"/>
      <c r="G202" s="129"/>
      <c r="H202" s="130"/>
      <c r="I202" s="131"/>
    </row>
    <row r="203" spans="1:9" ht="14.25" x14ac:dyDescent="0.2">
      <c r="A203" s="128"/>
      <c r="B203" s="132"/>
      <c r="C203" s="129"/>
      <c r="D203" s="129"/>
      <c r="E203" s="129"/>
      <c r="F203" s="129"/>
      <c r="G203" s="129"/>
      <c r="H203" s="130"/>
      <c r="I203" s="131"/>
    </row>
    <row r="204" spans="1:9" ht="14.25" x14ac:dyDescent="0.2">
      <c r="A204" s="128"/>
      <c r="B204" s="132"/>
      <c r="C204" s="129"/>
      <c r="D204" s="129"/>
      <c r="E204" s="129"/>
      <c r="F204" s="129"/>
      <c r="G204" s="129"/>
      <c r="H204" s="130"/>
      <c r="I204" s="131"/>
    </row>
    <row r="205" spans="1:9" ht="14.25" x14ac:dyDescent="0.2">
      <c r="A205" s="128"/>
      <c r="B205" s="132"/>
      <c r="C205" s="129"/>
      <c r="D205" s="129"/>
      <c r="E205" s="129"/>
      <c r="F205" s="129"/>
      <c r="G205" s="129"/>
      <c r="H205" s="130"/>
      <c r="I205" s="131"/>
    </row>
    <row r="206" spans="1:9" ht="14.25" x14ac:dyDescent="0.2">
      <c r="A206" s="128"/>
      <c r="B206" s="132"/>
      <c r="C206" s="129"/>
      <c r="D206" s="129"/>
      <c r="E206" s="129"/>
      <c r="F206" s="129"/>
      <c r="G206" s="129"/>
      <c r="H206" s="130"/>
      <c r="I206" s="131"/>
    </row>
    <row r="207" spans="1:9" ht="14.25" x14ac:dyDescent="0.2">
      <c r="A207" s="128"/>
      <c r="B207" s="132"/>
      <c r="C207" s="129"/>
      <c r="D207" s="129"/>
      <c r="E207" s="129"/>
      <c r="F207" s="129"/>
      <c r="G207" s="129"/>
      <c r="H207" s="130"/>
      <c r="I207" s="131"/>
    </row>
    <row r="208" spans="1:9" ht="14.25" x14ac:dyDescent="0.2">
      <c r="A208" s="206"/>
      <c r="B208" s="207"/>
      <c r="C208" s="208"/>
      <c r="D208" s="208"/>
      <c r="E208" s="208"/>
      <c r="F208" s="208"/>
      <c r="G208" s="208"/>
      <c r="H208" s="209"/>
      <c r="I208" s="210"/>
    </row>
    <row r="209" spans="1:9" s="173" customFormat="1" ht="15.75" x14ac:dyDescent="0.25">
      <c r="A209" s="211" t="s">
        <v>43</v>
      </c>
      <c r="B209" s="212">
        <f>SUM(C209:I209)</f>
        <v>0</v>
      </c>
      <c r="C209" s="213">
        <f>SUM(C174:C207)</f>
        <v>0</v>
      </c>
      <c r="D209" s="213">
        <f t="shared" ref="D209:I209" si="8">SUM(D174:D207)</f>
        <v>0</v>
      </c>
      <c r="E209" s="213">
        <f t="shared" si="8"/>
        <v>0</v>
      </c>
      <c r="F209" s="213">
        <f t="shared" si="8"/>
        <v>0</v>
      </c>
      <c r="G209" s="213">
        <f t="shared" si="8"/>
        <v>0</v>
      </c>
      <c r="H209" s="238">
        <f t="shared" si="8"/>
        <v>0</v>
      </c>
      <c r="I209" s="214">
        <f t="shared" si="8"/>
        <v>0</v>
      </c>
    </row>
    <row r="210" spans="1:9" ht="15" thickBot="1" x14ac:dyDescent="0.25">
      <c r="A210" s="215"/>
      <c r="B210" s="216"/>
      <c r="C210" s="217"/>
      <c r="D210" s="217"/>
      <c r="E210" s="217"/>
      <c r="F210" s="217"/>
      <c r="G210" s="217"/>
      <c r="H210" s="218"/>
      <c r="I210" s="219"/>
    </row>
    <row r="211" spans="1:9" s="16" customFormat="1" x14ac:dyDescent="0.2"/>
    <row r="212" spans="1:9" s="16" customFormat="1" x14ac:dyDescent="0.2"/>
    <row r="213" spans="1:9" s="16" customFormat="1" x14ac:dyDescent="0.2"/>
    <row r="214" spans="1:9" s="16" customFormat="1" x14ac:dyDescent="0.2"/>
    <row r="215" spans="1:9" s="16" customFormat="1" x14ac:dyDescent="0.2"/>
    <row r="216" spans="1:9" s="16" customFormat="1" x14ac:dyDescent="0.2"/>
    <row r="217" spans="1:9" s="16" customFormat="1" x14ac:dyDescent="0.2"/>
    <row r="218" spans="1:9" s="16" customFormat="1" x14ac:dyDescent="0.2"/>
    <row r="219" spans="1:9" s="16" customFormat="1" x14ac:dyDescent="0.2"/>
    <row r="220" spans="1:9" s="16" customFormat="1" x14ac:dyDescent="0.2"/>
    <row r="221" spans="1:9" s="16" customFormat="1" x14ac:dyDescent="0.2"/>
    <row r="222" spans="1:9" s="16" customFormat="1" x14ac:dyDescent="0.2"/>
    <row r="223" spans="1:9" s="16" customFormat="1" x14ac:dyDescent="0.2"/>
    <row r="224" spans="1:9"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row r="496" s="16" customFormat="1" x14ac:dyDescent="0.2"/>
    <row r="497" s="16" customFormat="1" x14ac:dyDescent="0.2"/>
    <row r="498" s="16" customFormat="1" x14ac:dyDescent="0.2"/>
    <row r="499" s="16" customFormat="1" x14ac:dyDescent="0.2"/>
    <row r="500" s="16" customFormat="1" x14ac:dyDescent="0.2"/>
    <row r="501" s="16" customFormat="1" x14ac:dyDescent="0.2"/>
    <row r="502" s="16" customFormat="1" x14ac:dyDescent="0.2"/>
    <row r="503" s="16" customFormat="1" x14ac:dyDescent="0.2"/>
    <row r="504" s="16" customFormat="1" x14ac:dyDescent="0.2"/>
    <row r="505" s="16" customFormat="1" x14ac:dyDescent="0.2"/>
    <row r="506" s="16" customFormat="1" x14ac:dyDescent="0.2"/>
    <row r="507" s="16" customFormat="1" x14ac:dyDescent="0.2"/>
    <row r="508" s="16" customFormat="1" x14ac:dyDescent="0.2"/>
    <row r="509" s="16" customFormat="1" x14ac:dyDescent="0.2"/>
    <row r="510" s="16" customFormat="1" x14ac:dyDescent="0.2"/>
    <row r="511" s="16" customFormat="1" x14ac:dyDescent="0.2"/>
    <row r="512" s="16" customFormat="1" x14ac:dyDescent="0.2"/>
    <row r="513" s="16" customFormat="1" x14ac:dyDescent="0.2"/>
    <row r="514" s="16" customFormat="1" x14ac:dyDescent="0.2"/>
    <row r="515" s="16" customFormat="1" x14ac:dyDescent="0.2"/>
    <row r="516" s="16" customFormat="1" x14ac:dyDescent="0.2"/>
    <row r="517" s="16" customFormat="1" x14ac:dyDescent="0.2"/>
    <row r="518" s="16" customFormat="1" x14ac:dyDescent="0.2"/>
    <row r="519" s="16" customFormat="1" x14ac:dyDescent="0.2"/>
    <row r="520" s="16" customFormat="1" x14ac:dyDescent="0.2"/>
    <row r="521" s="16" customFormat="1" x14ac:dyDescent="0.2"/>
    <row r="522" s="16" customFormat="1" x14ac:dyDescent="0.2"/>
    <row r="523" s="16" customFormat="1" x14ac:dyDescent="0.2"/>
    <row r="524" s="16" customFormat="1" x14ac:dyDescent="0.2"/>
    <row r="525" s="16" customFormat="1" x14ac:dyDescent="0.2"/>
    <row r="526" s="16" customFormat="1" x14ac:dyDescent="0.2"/>
    <row r="527" s="16" customFormat="1" x14ac:dyDescent="0.2"/>
    <row r="528" s="16" customFormat="1" x14ac:dyDescent="0.2"/>
    <row r="529" s="16" customFormat="1" x14ac:dyDescent="0.2"/>
    <row r="530" s="16" customFormat="1" x14ac:dyDescent="0.2"/>
    <row r="531" s="16" customFormat="1" x14ac:dyDescent="0.2"/>
    <row r="532" s="16" customFormat="1" x14ac:dyDescent="0.2"/>
    <row r="533" s="16" customFormat="1" x14ac:dyDescent="0.2"/>
    <row r="534" s="16" customFormat="1" x14ac:dyDescent="0.2"/>
    <row r="535" s="16" customFormat="1" x14ac:dyDescent="0.2"/>
    <row r="536" s="16" customFormat="1" x14ac:dyDescent="0.2"/>
    <row r="537" s="16" customFormat="1" x14ac:dyDescent="0.2"/>
    <row r="538" s="16" customFormat="1" x14ac:dyDescent="0.2"/>
    <row r="539" s="16" customFormat="1" x14ac:dyDescent="0.2"/>
    <row r="540" s="16" customFormat="1" x14ac:dyDescent="0.2"/>
    <row r="541" s="16" customFormat="1" x14ac:dyDescent="0.2"/>
    <row r="542" s="16" customFormat="1" x14ac:dyDescent="0.2"/>
    <row r="543" s="16" customFormat="1" x14ac:dyDescent="0.2"/>
    <row r="544" s="16" customFormat="1" x14ac:dyDescent="0.2"/>
    <row r="545" s="16" customFormat="1" x14ac:dyDescent="0.2"/>
    <row r="546" s="16" customFormat="1" x14ac:dyDescent="0.2"/>
    <row r="547" s="16" customFormat="1" x14ac:dyDescent="0.2"/>
    <row r="548" s="16" customFormat="1" x14ac:dyDescent="0.2"/>
    <row r="549" s="16" customFormat="1" x14ac:dyDescent="0.2"/>
    <row r="550" s="16" customFormat="1" x14ac:dyDescent="0.2"/>
    <row r="551" s="16" customFormat="1" x14ac:dyDescent="0.2"/>
    <row r="552" s="16" customFormat="1" x14ac:dyDescent="0.2"/>
    <row r="553" s="16" customFormat="1" x14ac:dyDescent="0.2"/>
    <row r="554" s="16" customFormat="1" x14ac:dyDescent="0.2"/>
    <row r="555" s="16" customFormat="1" x14ac:dyDescent="0.2"/>
    <row r="556" s="16" customFormat="1" x14ac:dyDescent="0.2"/>
    <row r="557" s="16" customFormat="1" x14ac:dyDescent="0.2"/>
    <row r="558" s="16" customFormat="1" x14ac:dyDescent="0.2"/>
    <row r="559" s="16" customFormat="1" x14ac:dyDescent="0.2"/>
    <row r="560" s="16" customFormat="1" x14ac:dyDescent="0.2"/>
    <row r="561" s="16" customFormat="1" x14ac:dyDescent="0.2"/>
    <row r="562" s="16" customFormat="1" x14ac:dyDescent="0.2"/>
    <row r="563" s="16" customFormat="1" x14ac:dyDescent="0.2"/>
    <row r="564" s="16" customFormat="1" x14ac:dyDescent="0.2"/>
    <row r="565" s="16" customFormat="1" x14ac:dyDescent="0.2"/>
    <row r="566" s="16" customFormat="1" x14ac:dyDescent="0.2"/>
    <row r="567" s="16" customFormat="1" x14ac:dyDescent="0.2"/>
    <row r="568" s="16" customFormat="1" x14ac:dyDescent="0.2"/>
    <row r="569" s="16" customFormat="1" x14ac:dyDescent="0.2"/>
    <row r="570" s="16" customFormat="1" x14ac:dyDescent="0.2"/>
    <row r="571" s="16" customFormat="1" x14ac:dyDescent="0.2"/>
    <row r="572" s="16" customFormat="1" x14ac:dyDescent="0.2"/>
    <row r="573" s="16" customFormat="1" x14ac:dyDescent="0.2"/>
    <row r="574" s="16" customFormat="1" x14ac:dyDescent="0.2"/>
    <row r="575" s="16" customFormat="1" x14ac:dyDescent="0.2"/>
    <row r="576" s="16" customFormat="1" x14ac:dyDescent="0.2"/>
    <row r="577" s="16" customFormat="1" x14ac:dyDescent="0.2"/>
    <row r="578" s="16" customFormat="1" x14ac:dyDescent="0.2"/>
    <row r="579" s="16" customFormat="1" x14ac:dyDescent="0.2"/>
    <row r="580" s="16" customFormat="1" x14ac:dyDescent="0.2"/>
    <row r="581" s="16" customFormat="1" x14ac:dyDescent="0.2"/>
    <row r="582" s="16" customFormat="1" x14ac:dyDescent="0.2"/>
    <row r="583" s="16" customFormat="1" x14ac:dyDescent="0.2"/>
    <row r="584" s="16" customFormat="1" x14ac:dyDescent="0.2"/>
    <row r="585" s="16" customFormat="1" x14ac:dyDescent="0.2"/>
    <row r="586" s="16" customFormat="1" x14ac:dyDescent="0.2"/>
    <row r="587" s="16" customFormat="1" x14ac:dyDescent="0.2"/>
    <row r="588" s="16" customFormat="1" x14ac:dyDescent="0.2"/>
    <row r="589" s="16" customFormat="1" x14ac:dyDescent="0.2"/>
    <row r="590" s="16" customFormat="1" x14ac:dyDescent="0.2"/>
    <row r="591" s="16" customFormat="1" x14ac:dyDescent="0.2"/>
    <row r="592" s="16" customFormat="1" x14ac:dyDescent="0.2"/>
    <row r="593" s="16" customFormat="1" x14ac:dyDescent="0.2"/>
    <row r="594" s="16" customFormat="1" x14ac:dyDescent="0.2"/>
    <row r="595" s="16" customFormat="1" x14ac:dyDescent="0.2"/>
    <row r="596" s="16" customFormat="1" x14ac:dyDescent="0.2"/>
    <row r="597" s="16" customFormat="1" x14ac:dyDescent="0.2"/>
    <row r="598" s="16" customFormat="1" x14ac:dyDescent="0.2"/>
    <row r="599" s="16" customFormat="1" x14ac:dyDescent="0.2"/>
    <row r="600" s="16" customFormat="1" x14ac:dyDescent="0.2"/>
    <row r="601" s="16" customFormat="1" x14ac:dyDescent="0.2"/>
    <row r="602" s="16" customFormat="1" x14ac:dyDescent="0.2"/>
    <row r="603" s="16" customFormat="1" x14ac:dyDescent="0.2"/>
    <row r="604" s="16" customFormat="1" x14ac:dyDescent="0.2"/>
    <row r="605" s="16" customFormat="1" x14ac:dyDescent="0.2"/>
    <row r="606" s="16" customFormat="1" x14ac:dyDescent="0.2"/>
    <row r="607" s="16" customFormat="1" x14ac:dyDescent="0.2"/>
    <row r="608" s="16" customFormat="1" x14ac:dyDescent="0.2"/>
    <row r="609" s="16" customFormat="1" x14ac:dyDescent="0.2"/>
    <row r="610" s="16" customFormat="1" x14ac:dyDescent="0.2"/>
    <row r="611" s="16" customFormat="1" x14ac:dyDescent="0.2"/>
    <row r="612" s="16" customFormat="1" x14ac:dyDescent="0.2"/>
    <row r="613" s="16" customFormat="1" x14ac:dyDescent="0.2"/>
    <row r="614" s="16" customFormat="1" x14ac:dyDescent="0.2"/>
    <row r="615" s="16" customFormat="1" x14ac:dyDescent="0.2"/>
    <row r="616" s="16" customFormat="1" x14ac:dyDescent="0.2"/>
    <row r="617" s="16" customFormat="1" x14ac:dyDescent="0.2"/>
    <row r="618" s="16" customFormat="1" x14ac:dyDescent="0.2"/>
    <row r="619" s="16" customFormat="1" x14ac:dyDescent="0.2"/>
    <row r="620" s="16" customFormat="1" x14ac:dyDescent="0.2"/>
    <row r="621" s="16" customFormat="1" x14ac:dyDescent="0.2"/>
    <row r="622" s="16" customFormat="1" x14ac:dyDescent="0.2"/>
    <row r="623" s="16" customFormat="1" x14ac:dyDescent="0.2"/>
    <row r="624" s="16" customFormat="1" x14ac:dyDescent="0.2"/>
    <row r="625" s="16" customFormat="1" x14ac:dyDescent="0.2"/>
    <row r="626" s="16" customFormat="1" x14ac:dyDescent="0.2"/>
    <row r="627" s="16" customFormat="1" x14ac:dyDescent="0.2"/>
    <row r="628" s="16" customFormat="1" x14ac:dyDescent="0.2"/>
    <row r="629" s="16" customFormat="1" x14ac:dyDescent="0.2"/>
    <row r="630" s="16" customFormat="1" x14ac:dyDescent="0.2"/>
    <row r="631" s="16" customFormat="1" x14ac:dyDescent="0.2"/>
    <row r="632" s="16" customFormat="1" x14ac:dyDescent="0.2"/>
    <row r="633" s="16" customFormat="1" x14ac:dyDescent="0.2"/>
    <row r="634" s="16" customFormat="1" x14ac:dyDescent="0.2"/>
    <row r="635" s="16" customFormat="1" x14ac:dyDescent="0.2"/>
    <row r="636" s="16" customFormat="1" x14ac:dyDescent="0.2"/>
    <row r="637" s="16" customFormat="1" x14ac:dyDescent="0.2"/>
    <row r="638" s="16" customFormat="1" x14ac:dyDescent="0.2"/>
    <row r="639" s="16" customFormat="1" x14ac:dyDescent="0.2"/>
    <row r="640" s="16" customFormat="1" x14ac:dyDescent="0.2"/>
    <row r="641" s="16" customFormat="1" x14ac:dyDescent="0.2"/>
    <row r="642" s="16" customFormat="1" x14ac:dyDescent="0.2"/>
    <row r="643" s="16" customFormat="1" x14ac:dyDescent="0.2"/>
    <row r="644" s="16" customFormat="1" x14ac:dyDescent="0.2"/>
    <row r="645" s="16" customFormat="1" x14ac:dyDescent="0.2"/>
    <row r="646" s="16" customFormat="1" x14ac:dyDescent="0.2"/>
    <row r="647" s="16" customFormat="1" x14ac:dyDescent="0.2"/>
    <row r="648" s="16" customFormat="1" x14ac:dyDescent="0.2"/>
    <row r="649" s="16" customFormat="1" x14ac:dyDescent="0.2"/>
    <row r="650" s="16" customFormat="1" x14ac:dyDescent="0.2"/>
    <row r="651" s="16" customFormat="1" x14ac:dyDescent="0.2"/>
    <row r="652" s="16" customFormat="1" x14ac:dyDescent="0.2"/>
    <row r="653" s="16" customFormat="1" x14ac:dyDescent="0.2"/>
    <row r="654" s="16" customFormat="1" x14ac:dyDescent="0.2"/>
    <row r="655" s="16" customFormat="1" x14ac:dyDescent="0.2"/>
    <row r="656" s="16" customFormat="1" x14ac:dyDescent="0.2"/>
    <row r="657" s="16" customFormat="1" x14ac:dyDescent="0.2"/>
    <row r="658" s="16" customFormat="1" x14ac:dyDescent="0.2"/>
    <row r="659" s="16" customFormat="1" x14ac:dyDescent="0.2"/>
    <row r="660" s="16" customFormat="1" x14ac:dyDescent="0.2"/>
    <row r="661" s="16" customFormat="1" x14ac:dyDescent="0.2"/>
    <row r="662" s="16" customFormat="1" x14ac:dyDescent="0.2"/>
    <row r="663" s="16" customFormat="1" x14ac:dyDescent="0.2"/>
    <row r="664" s="16" customFormat="1" x14ac:dyDescent="0.2"/>
    <row r="665" s="16" customFormat="1" x14ac:dyDescent="0.2"/>
    <row r="666" s="16" customFormat="1" x14ac:dyDescent="0.2"/>
    <row r="667" s="16" customFormat="1" x14ac:dyDescent="0.2"/>
    <row r="668" s="16" customFormat="1" x14ac:dyDescent="0.2"/>
    <row r="669" s="16" customFormat="1" x14ac:dyDescent="0.2"/>
    <row r="670" s="16" customFormat="1" x14ac:dyDescent="0.2"/>
    <row r="671" s="16" customFormat="1" x14ac:dyDescent="0.2"/>
    <row r="672" s="16" customFormat="1" x14ac:dyDescent="0.2"/>
    <row r="673" s="16" customFormat="1" x14ac:dyDescent="0.2"/>
    <row r="674" s="16" customFormat="1" x14ac:dyDescent="0.2"/>
    <row r="675" s="16" customFormat="1" x14ac:dyDescent="0.2"/>
    <row r="676" s="16" customFormat="1" x14ac:dyDescent="0.2"/>
    <row r="677" s="16" customFormat="1" x14ac:dyDescent="0.2"/>
    <row r="678" s="16" customFormat="1" x14ac:dyDescent="0.2"/>
    <row r="679" s="16" customFormat="1" x14ac:dyDescent="0.2"/>
    <row r="680" s="16" customFormat="1" x14ac:dyDescent="0.2"/>
    <row r="681" s="16" customFormat="1" x14ac:dyDescent="0.2"/>
    <row r="682" s="16" customFormat="1" x14ac:dyDescent="0.2"/>
    <row r="683" s="16" customFormat="1" x14ac:dyDescent="0.2"/>
    <row r="684" s="16" customFormat="1" x14ac:dyDescent="0.2"/>
    <row r="685" s="16" customFormat="1" x14ac:dyDescent="0.2"/>
    <row r="686" s="16" customFormat="1" x14ac:dyDescent="0.2"/>
    <row r="687" s="16" customFormat="1" x14ac:dyDescent="0.2"/>
    <row r="688" s="16" customFormat="1" x14ac:dyDescent="0.2"/>
    <row r="689" s="16" customFormat="1" x14ac:dyDescent="0.2"/>
    <row r="690" s="16" customFormat="1" x14ac:dyDescent="0.2"/>
    <row r="691" s="16" customFormat="1" x14ac:dyDescent="0.2"/>
    <row r="692" s="16" customFormat="1" x14ac:dyDescent="0.2"/>
    <row r="693" s="16" customFormat="1" x14ac:dyDescent="0.2"/>
    <row r="694" s="16" customFormat="1" x14ac:dyDescent="0.2"/>
    <row r="695" s="16" customFormat="1" x14ac:dyDescent="0.2"/>
    <row r="696" s="16" customFormat="1" x14ac:dyDescent="0.2"/>
    <row r="697" s="16" customFormat="1" x14ac:dyDescent="0.2"/>
    <row r="698" s="16" customFormat="1" x14ac:dyDescent="0.2"/>
    <row r="699" s="16" customFormat="1" x14ac:dyDescent="0.2"/>
    <row r="700" s="16" customFormat="1" x14ac:dyDescent="0.2"/>
    <row r="701" s="16" customFormat="1" x14ac:dyDescent="0.2"/>
    <row r="702" s="16" customFormat="1" x14ac:dyDescent="0.2"/>
    <row r="703" s="16" customFormat="1" x14ac:dyDescent="0.2"/>
    <row r="704" s="16" customFormat="1" x14ac:dyDescent="0.2"/>
    <row r="705" s="16" customFormat="1" x14ac:dyDescent="0.2"/>
    <row r="706" s="16" customFormat="1" x14ac:dyDescent="0.2"/>
    <row r="707" s="16" customFormat="1" x14ac:dyDescent="0.2"/>
    <row r="708" s="16" customFormat="1" x14ac:dyDescent="0.2"/>
    <row r="709" s="16" customFormat="1" x14ac:dyDescent="0.2"/>
    <row r="710" s="16" customFormat="1" x14ac:dyDescent="0.2"/>
    <row r="711" s="16" customFormat="1" x14ac:dyDescent="0.2"/>
    <row r="712" s="16" customFormat="1" x14ac:dyDescent="0.2"/>
    <row r="713" s="16" customFormat="1" x14ac:dyDescent="0.2"/>
    <row r="714" s="16" customFormat="1" x14ac:dyDescent="0.2"/>
    <row r="715" s="16" customFormat="1" x14ac:dyDescent="0.2"/>
    <row r="716" s="16" customFormat="1" x14ac:dyDescent="0.2"/>
    <row r="717" s="16" customFormat="1" x14ac:dyDescent="0.2"/>
    <row r="718" s="16" customFormat="1" x14ac:dyDescent="0.2"/>
    <row r="719" s="16" customFormat="1" x14ac:dyDescent="0.2"/>
    <row r="720" s="16" customFormat="1" x14ac:dyDescent="0.2"/>
    <row r="721" s="16" customFormat="1" x14ac:dyDescent="0.2"/>
    <row r="722" s="16" customFormat="1" x14ac:dyDescent="0.2"/>
    <row r="723" s="16" customFormat="1" x14ac:dyDescent="0.2"/>
    <row r="724" s="16" customFormat="1" x14ac:dyDescent="0.2"/>
    <row r="725" s="16" customFormat="1" x14ac:dyDescent="0.2"/>
    <row r="726" s="16" customFormat="1" x14ac:dyDescent="0.2"/>
    <row r="727" s="16" customFormat="1" x14ac:dyDescent="0.2"/>
    <row r="728" s="16" customFormat="1" x14ac:dyDescent="0.2"/>
    <row r="729" s="16" customFormat="1" x14ac:dyDescent="0.2"/>
    <row r="730" s="16" customFormat="1" x14ac:dyDescent="0.2"/>
    <row r="731" s="16" customFormat="1" x14ac:dyDescent="0.2"/>
    <row r="732" s="16" customFormat="1" x14ac:dyDescent="0.2"/>
    <row r="733" s="16" customFormat="1" x14ac:dyDescent="0.2"/>
    <row r="734" s="16" customFormat="1" x14ac:dyDescent="0.2"/>
    <row r="735" s="16" customFormat="1" x14ac:dyDescent="0.2"/>
    <row r="736" s="16" customFormat="1" x14ac:dyDescent="0.2"/>
    <row r="737" s="16" customFormat="1" x14ac:dyDescent="0.2"/>
    <row r="738" s="16" customFormat="1" x14ac:dyDescent="0.2"/>
    <row r="739" s="16" customFormat="1" x14ac:dyDescent="0.2"/>
    <row r="740" s="16" customFormat="1" x14ac:dyDescent="0.2"/>
    <row r="741" s="16" customFormat="1" x14ac:dyDescent="0.2"/>
    <row r="742" s="16" customFormat="1" x14ac:dyDescent="0.2"/>
    <row r="743" s="16" customFormat="1" x14ac:dyDescent="0.2"/>
    <row r="744" s="16" customFormat="1" x14ac:dyDescent="0.2"/>
    <row r="745" s="16" customFormat="1" x14ac:dyDescent="0.2"/>
    <row r="746" s="16" customFormat="1" x14ac:dyDescent="0.2"/>
    <row r="747" s="16" customFormat="1" x14ac:dyDescent="0.2"/>
    <row r="748" s="16" customFormat="1" x14ac:dyDescent="0.2"/>
    <row r="749" s="16" customFormat="1" x14ac:dyDescent="0.2"/>
    <row r="750" s="16" customFormat="1" x14ac:dyDescent="0.2"/>
    <row r="751" s="16" customFormat="1" x14ac:dyDescent="0.2"/>
    <row r="752" s="16" customFormat="1" x14ac:dyDescent="0.2"/>
    <row r="753" s="16" customFormat="1" x14ac:dyDescent="0.2"/>
    <row r="754" s="16" customFormat="1" x14ac:dyDescent="0.2"/>
    <row r="755" s="16" customFormat="1" x14ac:dyDescent="0.2"/>
    <row r="756" s="16" customFormat="1" x14ac:dyDescent="0.2"/>
    <row r="757" s="16" customFormat="1" x14ac:dyDescent="0.2"/>
    <row r="758" s="16" customFormat="1" x14ac:dyDescent="0.2"/>
    <row r="759" s="16" customFormat="1" x14ac:dyDescent="0.2"/>
    <row r="760" s="16" customFormat="1" x14ac:dyDescent="0.2"/>
    <row r="761" s="16" customFormat="1" x14ac:dyDescent="0.2"/>
    <row r="762" s="16" customFormat="1" x14ac:dyDescent="0.2"/>
    <row r="763" s="16" customFormat="1" x14ac:dyDescent="0.2"/>
    <row r="764" s="16" customFormat="1" x14ac:dyDescent="0.2"/>
    <row r="765" s="16" customFormat="1" x14ac:dyDescent="0.2"/>
    <row r="766" s="16" customFormat="1" x14ac:dyDescent="0.2"/>
    <row r="767" s="16" customFormat="1" x14ac:dyDescent="0.2"/>
    <row r="768" s="16" customFormat="1" x14ac:dyDescent="0.2"/>
    <row r="769" s="16" customFormat="1" x14ac:dyDescent="0.2"/>
    <row r="770" s="16" customFormat="1" x14ac:dyDescent="0.2"/>
    <row r="771" s="16" customFormat="1" x14ac:dyDescent="0.2"/>
    <row r="772" s="16" customFormat="1" x14ac:dyDescent="0.2"/>
    <row r="773" s="16" customFormat="1" x14ac:dyDescent="0.2"/>
    <row r="774" s="16" customFormat="1" x14ac:dyDescent="0.2"/>
    <row r="775" s="16" customFormat="1" x14ac:dyDescent="0.2"/>
    <row r="776" s="16" customFormat="1" x14ac:dyDescent="0.2"/>
    <row r="777" s="16" customFormat="1" x14ac:dyDescent="0.2"/>
    <row r="778" s="16" customFormat="1" x14ac:dyDescent="0.2"/>
    <row r="779" s="16" customFormat="1" x14ac:dyDescent="0.2"/>
    <row r="780" s="16" customFormat="1" x14ac:dyDescent="0.2"/>
    <row r="781" s="16" customFormat="1" x14ac:dyDescent="0.2"/>
    <row r="782" s="16" customFormat="1" x14ac:dyDescent="0.2"/>
    <row r="783" s="16" customFormat="1" x14ac:dyDescent="0.2"/>
    <row r="784" s="16" customFormat="1" x14ac:dyDescent="0.2"/>
    <row r="785" s="16" customFormat="1" x14ac:dyDescent="0.2"/>
    <row r="786" s="16" customFormat="1" x14ac:dyDescent="0.2"/>
    <row r="787" s="16" customFormat="1" x14ac:dyDescent="0.2"/>
    <row r="788" s="16" customFormat="1" x14ac:dyDescent="0.2"/>
    <row r="789" s="16" customFormat="1" x14ac:dyDescent="0.2"/>
    <row r="790" s="16" customFormat="1" x14ac:dyDescent="0.2"/>
    <row r="791" s="16" customFormat="1" x14ac:dyDescent="0.2"/>
    <row r="792" s="16" customFormat="1" x14ac:dyDescent="0.2"/>
    <row r="793" s="16" customFormat="1" x14ac:dyDescent="0.2"/>
    <row r="794" s="16" customFormat="1" x14ac:dyDescent="0.2"/>
    <row r="795" s="16" customFormat="1" x14ac:dyDescent="0.2"/>
    <row r="796" s="16" customFormat="1" x14ac:dyDescent="0.2"/>
    <row r="797" s="16" customFormat="1" x14ac:dyDescent="0.2"/>
    <row r="798" s="16" customFormat="1" x14ac:dyDescent="0.2"/>
    <row r="799" s="16" customFormat="1" x14ac:dyDescent="0.2"/>
    <row r="800" s="16" customFormat="1" x14ac:dyDescent="0.2"/>
    <row r="801" s="16" customFormat="1" x14ac:dyDescent="0.2"/>
    <row r="802" s="16" customFormat="1" x14ac:dyDescent="0.2"/>
    <row r="803" s="16" customFormat="1" x14ac:dyDescent="0.2"/>
    <row r="804" s="16" customFormat="1" x14ac:dyDescent="0.2"/>
    <row r="805" s="16" customFormat="1" x14ac:dyDescent="0.2"/>
    <row r="806" s="16" customFormat="1" x14ac:dyDescent="0.2"/>
    <row r="807" s="16" customFormat="1" x14ac:dyDescent="0.2"/>
    <row r="808" s="16" customFormat="1" x14ac:dyDescent="0.2"/>
    <row r="809" s="16" customFormat="1" x14ac:dyDescent="0.2"/>
    <row r="810" s="16" customFormat="1" x14ac:dyDescent="0.2"/>
    <row r="811" s="16" customFormat="1" x14ac:dyDescent="0.2"/>
    <row r="812" s="16" customFormat="1" x14ac:dyDescent="0.2"/>
    <row r="813" s="16" customFormat="1" x14ac:dyDescent="0.2"/>
    <row r="814" s="16" customFormat="1" x14ac:dyDescent="0.2"/>
    <row r="815" s="16" customFormat="1" x14ac:dyDescent="0.2"/>
    <row r="816" s="16" customFormat="1" x14ac:dyDescent="0.2"/>
    <row r="817" s="16" customFormat="1" x14ac:dyDescent="0.2"/>
    <row r="818" s="16" customFormat="1" x14ac:dyDescent="0.2"/>
    <row r="819" s="16" customFormat="1" x14ac:dyDescent="0.2"/>
    <row r="820" s="16" customFormat="1" x14ac:dyDescent="0.2"/>
    <row r="821" s="16" customFormat="1" x14ac:dyDescent="0.2"/>
    <row r="822" s="16" customFormat="1" x14ac:dyDescent="0.2"/>
    <row r="823" s="16" customFormat="1" x14ac:dyDescent="0.2"/>
    <row r="824" s="16" customFormat="1" x14ac:dyDescent="0.2"/>
    <row r="825" s="16" customFormat="1" x14ac:dyDescent="0.2"/>
    <row r="826" s="16" customFormat="1" x14ac:dyDescent="0.2"/>
    <row r="827" s="16" customFormat="1" x14ac:dyDescent="0.2"/>
    <row r="828" s="16" customFormat="1" x14ac:dyDescent="0.2"/>
    <row r="829" s="16" customFormat="1" x14ac:dyDescent="0.2"/>
    <row r="830" s="16" customFormat="1" x14ac:dyDescent="0.2"/>
    <row r="831" s="16" customFormat="1" x14ac:dyDescent="0.2"/>
    <row r="832" s="16" customFormat="1" x14ac:dyDescent="0.2"/>
    <row r="833" s="16" customFormat="1" x14ac:dyDescent="0.2"/>
    <row r="834" s="16" customFormat="1" x14ac:dyDescent="0.2"/>
    <row r="835" s="16" customFormat="1" x14ac:dyDescent="0.2"/>
    <row r="836" s="16" customFormat="1" x14ac:dyDescent="0.2"/>
    <row r="837" s="16" customFormat="1" x14ac:dyDescent="0.2"/>
    <row r="838" s="16" customFormat="1" x14ac:dyDescent="0.2"/>
    <row r="839" s="16" customFormat="1" x14ac:dyDescent="0.2"/>
    <row r="840" s="16" customFormat="1" x14ac:dyDescent="0.2"/>
    <row r="841" s="16" customFormat="1" x14ac:dyDescent="0.2"/>
    <row r="842" s="16" customFormat="1" x14ac:dyDescent="0.2"/>
    <row r="843" s="16" customFormat="1" x14ac:dyDescent="0.2"/>
    <row r="844" s="16" customFormat="1" x14ac:dyDescent="0.2"/>
    <row r="845" s="16" customFormat="1" x14ac:dyDescent="0.2"/>
    <row r="846" s="16" customFormat="1" x14ac:dyDescent="0.2"/>
    <row r="847" s="16" customFormat="1" x14ac:dyDescent="0.2"/>
    <row r="848" s="16" customFormat="1" x14ac:dyDescent="0.2"/>
    <row r="849" s="16" customFormat="1" x14ac:dyDescent="0.2"/>
    <row r="850" s="16" customFormat="1" x14ac:dyDescent="0.2"/>
    <row r="851" s="16" customFormat="1" x14ac:dyDescent="0.2"/>
    <row r="852" s="16" customFormat="1" x14ac:dyDescent="0.2"/>
    <row r="853" s="16" customFormat="1" x14ac:dyDescent="0.2"/>
    <row r="854" s="16" customFormat="1" x14ac:dyDescent="0.2"/>
    <row r="855" s="16" customFormat="1" x14ac:dyDescent="0.2"/>
    <row r="856" s="16" customFormat="1" x14ac:dyDescent="0.2"/>
    <row r="857" s="16" customFormat="1" x14ac:dyDescent="0.2"/>
    <row r="858" s="16" customFormat="1" x14ac:dyDescent="0.2"/>
    <row r="859" s="16" customFormat="1" x14ac:dyDescent="0.2"/>
    <row r="860" s="16" customFormat="1" x14ac:dyDescent="0.2"/>
    <row r="861" s="16" customFormat="1" x14ac:dyDescent="0.2"/>
    <row r="862" s="16" customFormat="1" x14ac:dyDescent="0.2"/>
    <row r="863" s="16" customFormat="1" x14ac:dyDescent="0.2"/>
    <row r="864" s="16" customFormat="1" x14ac:dyDescent="0.2"/>
    <row r="865" s="16" customFormat="1" x14ac:dyDescent="0.2"/>
    <row r="866" s="16" customFormat="1" x14ac:dyDescent="0.2"/>
    <row r="867" s="16" customFormat="1" x14ac:dyDescent="0.2"/>
    <row r="868" s="16" customFormat="1" x14ac:dyDescent="0.2"/>
    <row r="869" s="16" customFormat="1" x14ac:dyDescent="0.2"/>
    <row r="870" s="16" customFormat="1" x14ac:dyDescent="0.2"/>
    <row r="871" s="16" customFormat="1" x14ac:dyDescent="0.2"/>
    <row r="872" s="16" customFormat="1" x14ac:dyDescent="0.2"/>
    <row r="873" s="16" customFormat="1" x14ac:dyDescent="0.2"/>
    <row r="874" s="16" customFormat="1" x14ac:dyDescent="0.2"/>
    <row r="875" s="16" customFormat="1" x14ac:dyDescent="0.2"/>
    <row r="876" s="16" customFormat="1" x14ac:dyDescent="0.2"/>
    <row r="877" s="16" customFormat="1" x14ac:dyDescent="0.2"/>
    <row r="878" s="16" customFormat="1" x14ac:dyDescent="0.2"/>
    <row r="879" s="16" customFormat="1" x14ac:dyDescent="0.2"/>
    <row r="880" s="16" customFormat="1" x14ac:dyDescent="0.2"/>
    <row r="881" s="16" customFormat="1" x14ac:dyDescent="0.2"/>
    <row r="882" s="16" customFormat="1" x14ac:dyDescent="0.2"/>
    <row r="883" s="16" customFormat="1" x14ac:dyDescent="0.2"/>
    <row r="884" s="16" customFormat="1" x14ac:dyDescent="0.2"/>
    <row r="885" s="16" customFormat="1" x14ac:dyDescent="0.2"/>
    <row r="886" s="16" customFormat="1" x14ac:dyDescent="0.2"/>
    <row r="887" s="16" customFormat="1" x14ac:dyDescent="0.2"/>
    <row r="888" s="16" customFormat="1" x14ac:dyDescent="0.2"/>
    <row r="889" s="16" customFormat="1" x14ac:dyDescent="0.2"/>
    <row r="890" s="16" customFormat="1" x14ac:dyDescent="0.2"/>
    <row r="891" s="16" customFormat="1" x14ac:dyDescent="0.2"/>
    <row r="892" s="16" customFormat="1" x14ac:dyDescent="0.2"/>
    <row r="893" s="16" customFormat="1" x14ac:dyDescent="0.2"/>
    <row r="894" s="16" customFormat="1" x14ac:dyDescent="0.2"/>
    <row r="895" s="16" customFormat="1" x14ac:dyDescent="0.2"/>
    <row r="896" s="16" customFormat="1" x14ac:dyDescent="0.2"/>
    <row r="897" s="16" customFormat="1" x14ac:dyDescent="0.2"/>
    <row r="898" s="16" customFormat="1" x14ac:dyDescent="0.2"/>
    <row r="899" s="16" customFormat="1" x14ac:dyDescent="0.2"/>
    <row r="900" s="16" customFormat="1" x14ac:dyDescent="0.2"/>
    <row r="901" s="16" customFormat="1" x14ac:dyDescent="0.2"/>
    <row r="902" s="16" customFormat="1" x14ac:dyDescent="0.2"/>
    <row r="903" s="16" customFormat="1" x14ac:dyDescent="0.2"/>
    <row r="904" s="16" customFormat="1" x14ac:dyDescent="0.2"/>
    <row r="905" s="16" customFormat="1" x14ac:dyDescent="0.2"/>
    <row r="906" s="16" customFormat="1" x14ac:dyDescent="0.2"/>
    <row r="907" s="16" customFormat="1" x14ac:dyDescent="0.2"/>
    <row r="908" s="16" customFormat="1" x14ac:dyDescent="0.2"/>
    <row r="909" s="16" customFormat="1" x14ac:dyDescent="0.2"/>
    <row r="910" s="16" customFormat="1" x14ac:dyDescent="0.2"/>
    <row r="911" s="16" customFormat="1" x14ac:dyDescent="0.2"/>
    <row r="912" s="16" customFormat="1" x14ac:dyDescent="0.2"/>
    <row r="913" s="16" customFormat="1" x14ac:dyDescent="0.2"/>
    <row r="914" s="16" customFormat="1" x14ac:dyDescent="0.2"/>
    <row r="915" s="16" customFormat="1" x14ac:dyDescent="0.2"/>
    <row r="916" s="16" customFormat="1" x14ac:dyDescent="0.2"/>
    <row r="917" s="16" customFormat="1" x14ac:dyDescent="0.2"/>
    <row r="918" s="16" customFormat="1" x14ac:dyDescent="0.2"/>
    <row r="919" s="16" customFormat="1" x14ac:dyDescent="0.2"/>
    <row r="920" s="16" customFormat="1" x14ac:dyDescent="0.2"/>
    <row r="921" s="16" customFormat="1" x14ac:dyDescent="0.2"/>
    <row r="922" s="16" customFormat="1" x14ac:dyDescent="0.2"/>
    <row r="923" s="16" customFormat="1" x14ac:dyDescent="0.2"/>
    <row r="924" s="16" customFormat="1" x14ac:dyDescent="0.2"/>
    <row r="925" s="16" customFormat="1" x14ac:dyDescent="0.2"/>
    <row r="926" s="16" customFormat="1" x14ac:dyDescent="0.2"/>
    <row r="927" s="16" customFormat="1" x14ac:dyDescent="0.2"/>
    <row r="928" s="16" customFormat="1" x14ac:dyDescent="0.2"/>
    <row r="929" s="16" customFormat="1" x14ac:dyDescent="0.2"/>
    <row r="930" s="16" customFormat="1" x14ac:dyDescent="0.2"/>
    <row r="931" s="16" customFormat="1" x14ac:dyDescent="0.2"/>
    <row r="932" s="16" customFormat="1" x14ac:dyDescent="0.2"/>
    <row r="933" s="16" customFormat="1" x14ac:dyDescent="0.2"/>
    <row r="934" s="16" customFormat="1" x14ac:dyDescent="0.2"/>
    <row r="935" s="16" customFormat="1" x14ac:dyDescent="0.2"/>
    <row r="936" s="16" customFormat="1" x14ac:dyDescent="0.2"/>
    <row r="937" s="16" customFormat="1" x14ac:dyDescent="0.2"/>
    <row r="938" s="16" customFormat="1" x14ac:dyDescent="0.2"/>
    <row r="939" s="16" customFormat="1" x14ac:dyDescent="0.2"/>
    <row r="940" s="16" customFormat="1" x14ac:dyDescent="0.2"/>
    <row r="941" s="16" customFormat="1" x14ac:dyDescent="0.2"/>
    <row r="942" s="16" customFormat="1" x14ac:dyDescent="0.2"/>
    <row r="943" s="16" customFormat="1" x14ac:dyDescent="0.2"/>
    <row r="944" s="16" customFormat="1" x14ac:dyDescent="0.2"/>
    <row r="945" s="16" customFormat="1" x14ac:dyDescent="0.2"/>
    <row r="946" s="16" customFormat="1" x14ac:dyDescent="0.2"/>
    <row r="947" s="16" customFormat="1" x14ac:dyDescent="0.2"/>
    <row r="948" s="16" customFormat="1" x14ac:dyDescent="0.2"/>
    <row r="949" s="16" customFormat="1" x14ac:dyDescent="0.2"/>
    <row r="950" s="16" customFormat="1" x14ac:dyDescent="0.2"/>
    <row r="951" s="16" customFormat="1" x14ac:dyDescent="0.2"/>
    <row r="952" s="16" customFormat="1" x14ac:dyDescent="0.2"/>
    <row r="953" s="16" customFormat="1" x14ac:dyDescent="0.2"/>
    <row r="954" s="16" customFormat="1" x14ac:dyDescent="0.2"/>
    <row r="955" s="16" customFormat="1" x14ac:dyDescent="0.2"/>
    <row r="956" s="16" customFormat="1" x14ac:dyDescent="0.2"/>
    <row r="957" s="16" customFormat="1" x14ac:dyDescent="0.2"/>
    <row r="958" s="16" customFormat="1" x14ac:dyDescent="0.2"/>
    <row r="959" s="16" customFormat="1" x14ac:dyDescent="0.2"/>
    <row r="960" s="16" customFormat="1" x14ac:dyDescent="0.2"/>
    <row r="961" s="16" customFormat="1" x14ac:dyDescent="0.2"/>
    <row r="962" s="16" customFormat="1" x14ac:dyDescent="0.2"/>
    <row r="963" s="16" customFormat="1" x14ac:dyDescent="0.2"/>
    <row r="964" s="16" customFormat="1" x14ac:dyDescent="0.2"/>
    <row r="965" s="16" customFormat="1" x14ac:dyDescent="0.2"/>
    <row r="966" s="16" customFormat="1" x14ac:dyDescent="0.2"/>
    <row r="967" s="16" customFormat="1" x14ac:dyDescent="0.2"/>
    <row r="968" s="16" customFormat="1" x14ac:dyDescent="0.2"/>
    <row r="969" s="16" customFormat="1" x14ac:dyDescent="0.2"/>
    <row r="970" s="16" customFormat="1" x14ac:dyDescent="0.2"/>
    <row r="971" s="16" customFormat="1" x14ac:dyDescent="0.2"/>
    <row r="972" s="16" customFormat="1" x14ac:dyDescent="0.2"/>
    <row r="973" s="16" customFormat="1" x14ac:dyDescent="0.2"/>
    <row r="974" s="16" customFormat="1" x14ac:dyDescent="0.2"/>
    <row r="975" s="16" customFormat="1" x14ac:dyDescent="0.2"/>
    <row r="976" s="16" customFormat="1" x14ac:dyDescent="0.2"/>
    <row r="977" s="16" customFormat="1" x14ac:dyDescent="0.2"/>
    <row r="978" s="16" customFormat="1" x14ac:dyDescent="0.2"/>
    <row r="979" s="16" customFormat="1" x14ac:dyDescent="0.2"/>
    <row r="980" s="16" customFormat="1" x14ac:dyDescent="0.2"/>
    <row r="981" s="16" customFormat="1" x14ac:dyDescent="0.2"/>
    <row r="982" s="16" customFormat="1" x14ac:dyDescent="0.2"/>
    <row r="983" s="16" customFormat="1" x14ac:dyDescent="0.2"/>
    <row r="984" s="16" customFormat="1" x14ac:dyDescent="0.2"/>
    <row r="985" s="16" customFormat="1" x14ac:dyDescent="0.2"/>
    <row r="986" s="16" customFormat="1" x14ac:dyDescent="0.2"/>
    <row r="987" s="16" customFormat="1" x14ac:dyDescent="0.2"/>
    <row r="988" s="16" customFormat="1" x14ac:dyDescent="0.2"/>
    <row r="989" s="16" customFormat="1" x14ac:dyDescent="0.2"/>
    <row r="990" s="16" customFormat="1" x14ac:dyDescent="0.2"/>
    <row r="991" s="16" customFormat="1" x14ac:dyDescent="0.2"/>
    <row r="992" s="16" customFormat="1" x14ac:dyDescent="0.2"/>
    <row r="993" s="16" customFormat="1" x14ac:dyDescent="0.2"/>
    <row r="994" s="16" customFormat="1" x14ac:dyDescent="0.2"/>
    <row r="995" s="16" customFormat="1" x14ac:dyDescent="0.2"/>
    <row r="996" s="16" customFormat="1" x14ac:dyDescent="0.2"/>
    <row r="997" s="16" customFormat="1" x14ac:dyDescent="0.2"/>
    <row r="998" s="16" customFormat="1" x14ac:dyDescent="0.2"/>
    <row r="999" s="16" customFormat="1" x14ac:dyDescent="0.2"/>
    <row r="1000" s="16" customFormat="1" x14ac:dyDescent="0.2"/>
    <row r="1001" s="16" customFormat="1" x14ac:dyDescent="0.2"/>
    <row r="1002" s="16" customFormat="1" x14ac:dyDescent="0.2"/>
    <row r="1003" s="16" customFormat="1" x14ac:dyDescent="0.2"/>
    <row r="1004" s="16" customFormat="1" x14ac:dyDescent="0.2"/>
    <row r="1005" s="16" customFormat="1" x14ac:dyDescent="0.2"/>
    <row r="1006" s="16" customFormat="1" x14ac:dyDescent="0.2"/>
    <row r="1007" s="16" customFormat="1" x14ac:dyDescent="0.2"/>
    <row r="1008" s="16" customFormat="1" x14ac:dyDescent="0.2"/>
    <row r="1009" s="16" customFormat="1" x14ac:dyDescent="0.2"/>
    <row r="1010" s="16" customFormat="1" x14ac:dyDescent="0.2"/>
    <row r="1011" s="16" customFormat="1" x14ac:dyDescent="0.2"/>
    <row r="1012" s="16" customFormat="1" x14ac:dyDescent="0.2"/>
    <row r="1013" s="16" customFormat="1" x14ac:dyDescent="0.2"/>
    <row r="1014" s="16" customFormat="1" x14ac:dyDescent="0.2"/>
    <row r="1015" s="16" customFormat="1" x14ac:dyDescent="0.2"/>
    <row r="1016" s="16" customFormat="1" x14ac:dyDescent="0.2"/>
    <row r="1017" s="16" customFormat="1" x14ac:dyDescent="0.2"/>
    <row r="1018" s="16" customFormat="1" x14ac:dyDescent="0.2"/>
    <row r="1019" s="16" customFormat="1" x14ac:dyDescent="0.2"/>
    <row r="1020" s="16" customFormat="1" x14ac:dyDescent="0.2"/>
    <row r="1021" s="16" customFormat="1" x14ac:dyDescent="0.2"/>
    <row r="1022" s="16" customFormat="1" x14ac:dyDescent="0.2"/>
    <row r="1023" s="16" customFormat="1" x14ac:dyDescent="0.2"/>
    <row r="1024" s="16" customFormat="1" x14ac:dyDescent="0.2"/>
    <row r="1025" s="16" customFormat="1" x14ac:dyDescent="0.2"/>
    <row r="1026" s="16" customFormat="1" x14ac:dyDescent="0.2"/>
    <row r="1027" s="16" customFormat="1" x14ac:dyDescent="0.2"/>
    <row r="1028" s="16" customFormat="1" x14ac:dyDescent="0.2"/>
    <row r="1029" s="16" customFormat="1" x14ac:dyDescent="0.2"/>
    <row r="1030" s="16" customFormat="1" x14ac:dyDescent="0.2"/>
    <row r="1031" s="16" customFormat="1" x14ac:dyDescent="0.2"/>
    <row r="1032" s="16" customFormat="1" x14ac:dyDescent="0.2"/>
    <row r="1033" s="16" customFormat="1" x14ac:dyDescent="0.2"/>
    <row r="1034" s="16" customFormat="1" x14ac:dyDescent="0.2"/>
    <row r="1035" s="16" customFormat="1" x14ac:dyDescent="0.2"/>
    <row r="1036" s="16" customFormat="1" x14ac:dyDescent="0.2"/>
    <row r="1037" s="16" customFormat="1" x14ac:dyDescent="0.2"/>
    <row r="1038" s="16" customFormat="1" x14ac:dyDescent="0.2"/>
    <row r="1039" s="16" customFormat="1" x14ac:dyDescent="0.2"/>
    <row r="1040" s="16" customFormat="1" x14ac:dyDescent="0.2"/>
    <row r="1041" s="16" customFormat="1" x14ac:dyDescent="0.2"/>
    <row r="1042" s="16" customFormat="1" x14ac:dyDescent="0.2"/>
    <row r="1043" s="16" customFormat="1" x14ac:dyDescent="0.2"/>
    <row r="1044" s="16" customFormat="1" x14ac:dyDescent="0.2"/>
    <row r="1045" s="16" customFormat="1" x14ac:dyDescent="0.2"/>
    <row r="1046" s="16" customFormat="1" x14ac:dyDescent="0.2"/>
    <row r="1047" s="16" customFormat="1" x14ac:dyDescent="0.2"/>
    <row r="1048" s="16" customFormat="1" x14ac:dyDescent="0.2"/>
    <row r="1049" s="16" customFormat="1" x14ac:dyDescent="0.2"/>
    <row r="1050" s="16" customFormat="1" x14ac:dyDescent="0.2"/>
    <row r="1051" s="16" customFormat="1" x14ac:dyDescent="0.2"/>
    <row r="1052" s="16" customFormat="1" x14ac:dyDescent="0.2"/>
    <row r="1053" s="16" customFormat="1" x14ac:dyDescent="0.2"/>
    <row r="1054" s="16" customFormat="1" x14ac:dyDescent="0.2"/>
    <row r="1055" s="16" customFormat="1" x14ac:dyDescent="0.2"/>
    <row r="1056" s="16" customFormat="1" x14ac:dyDescent="0.2"/>
    <row r="1057" s="16" customFormat="1" x14ac:dyDescent="0.2"/>
    <row r="1058" s="16" customFormat="1" x14ac:dyDescent="0.2"/>
    <row r="1059" s="16" customFormat="1" x14ac:dyDescent="0.2"/>
    <row r="1060" s="16" customFormat="1" x14ac:dyDescent="0.2"/>
    <row r="1061" s="16" customFormat="1" x14ac:dyDescent="0.2"/>
    <row r="1062" s="16" customFormat="1" x14ac:dyDescent="0.2"/>
    <row r="1063" s="16" customFormat="1" x14ac:dyDescent="0.2"/>
    <row r="1064" s="16" customFormat="1" x14ac:dyDescent="0.2"/>
    <row r="1065" s="16" customFormat="1" x14ac:dyDescent="0.2"/>
    <row r="1066" s="16" customFormat="1" x14ac:dyDescent="0.2"/>
    <row r="1067" s="16" customFormat="1" x14ac:dyDescent="0.2"/>
    <row r="1068" s="16" customFormat="1" x14ac:dyDescent="0.2"/>
    <row r="1069" s="16" customFormat="1" x14ac:dyDescent="0.2"/>
    <row r="1070" s="16" customFormat="1" x14ac:dyDescent="0.2"/>
    <row r="1071" s="16" customFormat="1" x14ac:dyDescent="0.2"/>
    <row r="1072" s="16" customFormat="1" x14ac:dyDescent="0.2"/>
    <row r="1073" s="16" customFormat="1" x14ac:dyDescent="0.2"/>
    <row r="1074" s="16" customFormat="1" x14ac:dyDescent="0.2"/>
    <row r="1075" s="16" customFormat="1" x14ac:dyDescent="0.2"/>
    <row r="1076" s="16" customFormat="1" x14ac:dyDescent="0.2"/>
    <row r="1077" s="16" customFormat="1" x14ac:dyDescent="0.2"/>
    <row r="1078" s="16" customFormat="1" x14ac:dyDescent="0.2"/>
    <row r="1079" s="16" customFormat="1" x14ac:dyDescent="0.2"/>
    <row r="1080" s="16" customFormat="1" x14ac:dyDescent="0.2"/>
    <row r="1081" s="16" customFormat="1" x14ac:dyDescent="0.2"/>
    <row r="1082" s="16" customFormat="1" x14ac:dyDescent="0.2"/>
    <row r="1083" s="16" customFormat="1" x14ac:dyDescent="0.2"/>
    <row r="1084" s="16" customFormat="1" x14ac:dyDescent="0.2"/>
    <row r="1085" s="16" customFormat="1" x14ac:dyDescent="0.2"/>
    <row r="1086" s="16" customFormat="1" x14ac:dyDescent="0.2"/>
    <row r="1087" s="16" customFormat="1" x14ac:dyDescent="0.2"/>
    <row r="1088" s="16" customFormat="1" x14ac:dyDescent="0.2"/>
    <row r="1089" s="16" customFormat="1" x14ac:dyDescent="0.2"/>
    <row r="1090" s="16" customFormat="1" x14ac:dyDescent="0.2"/>
    <row r="1091" s="16" customFormat="1" x14ac:dyDescent="0.2"/>
    <row r="1092" s="16" customFormat="1" x14ac:dyDescent="0.2"/>
    <row r="1093" s="16" customFormat="1" x14ac:dyDescent="0.2"/>
    <row r="1094" s="16" customFormat="1" x14ac:dyDescent="0.2"/>
    <row r="1095" s="16" customFormat="1" x14ac:dyDescent="0.2"/>
    <row r="1096" s="16" customFormat="1" x14ac:dyDescent="0.2"/>
    <row r="1097" s="16" customFormat="1" x14ac:dyDescent="0.2"/>
    <row r="1098" s="16" customFormat="1" x14ac:dyDescent="0.2"/>
    <row r="1099" s="16" customFormat="1" x14ac:dyDescent="0.2"/>
    <row r="1100" s="16" customFormat="1" x14ac:dyDescent="0.2"/>
    <row r="1101" s="16" customFormat="1" x14ac:dyDescent="0.2"/>
    <row r="1102" s="16" customFormat="1" x14ac:dyDescent="0.2"/>
    <row r="1103" s="16" customFormat="1" x14ac:dyDescent="0.2"/>
    <row r="1104" s="16" customFormat="1" x14ac:dyDescent="0.2"/>
    <row r="1105" s="16" customFormat="1" x14ac:dyDescent="0.2"/>
    <row r="1106" s="16" customFormat="1" x14ac:dyDescent="0.2"/>
    <row r="1107" s="16" customFormat="1" x14ac:dyDescent="0.2"/>
    <row r="1108" s="16" customFormat="1" x14ac:dyDescent="0.2"/>
    <row r="1109" s="16" customFormat="1" x14ac:dyDescent="0.2"/>
    <row r="1110" s="16" customFormat="1" x14ac:dyDescent="0.2"/>
    <row r="1111" s="16" customFormat="1" x14ac:dyDescent="0.2"/>
    <row r="1112" s="16" customFormat="1" x14ac:dyDescent="0.2"/>
    <row r="1113" s="16" customFormat="1" x14ac:dyDescent="0.2"/>
    <row r="1114" s="16" customFormat="1" x14ac:dyDescent="0.2"/>
    <row r="1115" s="16" customFormat="1" x14ac:dyDescent="0.2"/>
    <row r="1116" s="16" customFormat="1" x14ac:dyDescent="0.2"/>
    <row r="1117" s="16" customFormat="1" x14ac:dyDescent="0.2"/>
    <row r="1118" s="16" customFormat="1" x14ac:dyDescent="0.2"/>
    <row r="1119" s="16" customFormat="1" x14ac:dyDescent="0.2"/>
    <row r="1120" s="16" customFormat="1" x14ac:dyDescent="0.2"/>
    <row r="1121" s="16" customFormat="1" x14ac:dyDescent="0.2"/>
    <row r="1122" s="16" customFormat="1" x14ac:dyDescent="0.2"/>
    <row r="1123" s="16" customFormat="1" x14ac:dyDescent="0.2"/>
    <row r="1124" s="16" customFormat="1" x14ac:dyDescent="0.2"/>
    <row r="1125" s="16" customFormat="1" x14ac:dyDescent="0.2"/>
    <row r="1126" s="16" customFormat="1" x14ac:dyDescent="0.2"/>
    <row r="1127" s="16" customFormat="1" x14ac:dyDescent="0.2"/>
    <row r="1128" s="16" customFormat="1" x14ac:dyDescent="0.2"/>
    <row r="1129" s="16" customFormat="1" x14ac:dyDescent="0.2"/>
    <row r="1130" s="16" customFormat="1" x14ac:dyDescent="0.2"/>
    <row r="1131" s="16" customFormat="1" x14ac:dyDescent="0.2"/>
    <row r="1132" s="16" customFormat="1" x14ac:dyDescent="0.2"/>
    <row r="1133" s="16" customFormat="1" x14ac:dyDescent="0.2"/>
    <row r="1134" s="16" customFormat="1" x14ac:dyDescent="0.2"/>
    <row r="1135" s="16" customFormat="1" x14ac:dyDescent="0.2"/>
    <row r="1136" s="16" customFormat="1" x14ac:dyDescent="0.2"/>
    <row r="1137" s="16" customFormat="1" x14ac:dyDescent="0.2"/>
    <row r="1138" s="16" customFormat="1" x14ac:dyDescent="0.2"/>
    <row r="1139" s="16" customFormat="1" x14ac:dyDescent="0.2"/>
    <row r="1140" s="16" customFormat="1" x14ac:dyDescent="0.2"/>
    <row r="1141" s="16" customFormat="1" x14ac:dyDescent="0.2"/>
    <row r="1142" s="16" customFormat="1" x14ac:dyDescent="0.2"/>
    <row r="1143" s="16" customFormat="1" x14ac:dyDescent="0.2"/>
    <row r="1144" s="16" customFormat="1" x14ac:dyDescent="0.2"/>
    <row r="1145" s="16" customFormat="1" x14ac:dyDescent="0.2"/>
    <row r="1146" s="16" customFormat="1" x14ac:dyDescent="0.2"/>
    <row r="1147" s="16" customFormat="1" x14ac:dyDescent="0.2"/>
    <row r="1148" s="16" customFormat="1" x14ac:dyDescent="0.2"/>
    <row r="1149" s="16" customFormat="1" x14ac:dyDescent="0.2"/>
    <row r="1150" s="16" customFormat="1" x14ac:dyDescent="0.2"/>
    <row r="1151" s="16" customFormat="1" x14ac:dyDescent="0.2"/>
    <row r="1152" s="16" customFormat="1" x14ac:dyDescent="0.2"/>
    <row r="1153" s="16" customFormat="1" x14ac:dyDescent="0.2"/>
    <row r="1154" s="16" customFormat="1" x14ac:dyDescent="0.2"/>
    <row r="1155" s="16" customFormat="1" x14ac:dyDescent="0.2"/>
    <row r="1156" s="16" customFormat="1" x14ac:dyDescent="0.2"/>
    <row r="1157" s="16" customFormat="1" x14ac:dyDescent="0.2"/>
    <row r="1158" s="16" customFormat="1" x14ac:dyDescent="0.2"/>
    <row r="1159" s="16" customFormat="1" x14ac:dyDescent="0.2"/>
    <row r="1160" s="16" customFormat="1" x14ac:dyDescent="0.2"/>
    <row r="1161" s="16" customFormat="1" x14ac:dyDescent="0.2"/>
    <row r="1162" s="16" customFormat="1" x14ac:dyDescent="0.2"/>
    <row r="1163" s="16" customFormat="1" x14ac:dyDescent="0.2"/>
    <row r="1164" s="16" customFormat="1" x14ac:dyDescent="0.2"/>
    <row r="1165" s="16" customFormat="1" x14ac:dyDescent="0.2"/>
    <row r="1166" s="16" customFormat="1" x14ac:dyDescent="0.2"/>
    <row r="1167" s="16" customFormat="1" x14ac:dyDescent="0.2"/>
    <row r="1168" s="16" customFormat="1" x14ac:dyDescent="0.2"/>
    <row r="1169" s="16" customFormat="1" x14ac:dyDescent="0.2"/>
    <row r="1170" s="16" customFormat="1" x14ac:dyDescent="0.2"/>
    <row r="1171" s="16" customFormat="1" x14ac:dyDescent="0.2"/>
    <row r="1172" s="16" customFormat="1" x14ac:dyDescent="0.2"/>
    <row r="1173" s="16" customFormat="1" x14ac:dyDescent="0.2"/>
    <row r="1174" s="16" customFormat="1" x14ac:dyDescent="0.2"/>
    <row r="1175" s="16" customFormat="1" x14ac:dyDescent="0.2"/>
    <row r="1176" s="16" customFormat="1" x14ac:dyDescent="0.2"/>
    <row r="1177" s="16" customFormat="1" x14ac:dyDescent="0.2"/>
    <row r="1178" s="16" customFormat="1" x14ac:dyDescent="0.2"/>
    <row r="1179" s="16" customFormat="1" x14ac:dyDescent="0.2"/>
    <row r="1180" s="16" customFormat="1" x14ac:dyDescent="0.2"/>
    <row r="1181" s="16" customFormat="1" x14ac:dyDescent="0.2"/>
    <row r="1182" s="16" customFormat="1" x14ac:dyDescent="0.2"/>
    <row r="1183" s="16" customFormat="1" x14ac:dyDescent="0.2"/>
    <row r="1184" s="16" customFormat="1" x14ac:dyDescent="0.2"/>
    <row r="1185" s="16" customFormat="1" x14ac:dyDescent="0.2"/>
    <row r="1186" s="16" customFormat="1" x14ac:dyDescent="0.2"/>
    <row r="1187" s="16" customFormat="1" x14ac:dyDescent="0.2"/>
    <row r="1188" s="16" customFormat="1" x14ac:dyDescent="0.2"/>
    <row r="1189" s="16" customFormat="1" x14ac:dyDescent="0.2"/>
    <row r="1190" s="16" customFormat="1" x14ac:dyDescent="0.2"/>
    <row r="1191" s="16" customFormat="1" x14ac:dyDescent="0.2"/>
    <row r="1192" s="16" customFormat="1" x14ac:dyDescent="0.2"/>
    <row r="1193" s="16" customFormat="1" x14ac:dyDescent="0.2"/>
    <row r="1194" s="16" customFormat="1" x14ac:dyDescent="0.2"/>
    <row r="1195" s="16" customFormat="1" x14ac:dyDescent="0.2"/>
    <row r="1196" s="16" customFormat="1" x14ac:dyDescent="0.2"/>
    <row r="1197" s="16" customFormat="1" x14ac:dyDescent="0.2"/>
    <row r="1198" s="16" customFormat="1" x14ac:dyDescent="0.2"/>
    <row r="1199" s="16" customFormat="1" x14ac:dyDescent="0.2"/>
    <row r="1200" s="16" customFormat="1" x14ac:dyDescent="0.2"/>
    <row r="1201" s="16" customFormat="1" x14ac:dyDescent="0.2"/>
    <row r="1202" s="16" customFormat="1" x14ac:dyDescent="0.2"/>
    <row r="1203" s="16" customFormat="1" x14ac:dyDescent="0.2"/>
    <row r="1204" s="16" customFormat="1" x14ac:dyDescent="0.2"/>
    <row r="1205" s="16" customFormat="1" x14ac:dyDescent="0.2"/>
    <row r="1206" s="16" customFormat="1" x14ac:dyDescent="0.2"/>
    <row r="1207" s="16" customFormat="1" x14ac:dyDescent="0.2"/>
    <row r="1208" s="16" customFormat="1" x14ac:dyDescent="0.2"/>
    <row r="1209" s="16" customFormat="1" x14ac:dyDescent="0.2"/>
    <row r="1210" s="16" customFormat="1" x14ac:dyDescent="0.2"/>
    <row r="1211" s="16" customFormat="1" x14ac:dyDescent="0.2"/>
    <row r="1212" s="16" customFormat="1" x14ac:dyDescent="0.2"/>
    <row r="1213" s="16" customFormat="1" x14ac:dyDescent="0.2"/>
    <row r="1214" s="16" customFormat="1" x14ac:dyDescent="0.2"/>
    <row r="1215" s="16" customFormat="1" x14ac:dyDescent="0.2"/>
    <row r="1216" s="16" customFormat="1" x14ac:dyDescent="0.2"/>
    <row r="1217" s="16" customFormat="1" x14ac:dyDescent="0.2"/>
    <row r="1218" s="16" customFormat="1" x14ac:dyDescent="0.2"/>
    <row r="1219" s="16" customFormat="1" x14ac:dyDescent="0.2"/>
    <row r="1220" s="16" customFormat="1" x14ac:dyDescent="0.2"/>
    <row r="1221" s="16" customFormat="1" x14ac:dyDescent="0.2"/>
    <row r="1222" s="16" customFormat="1" x14ac:dyDescent="0.2"/>
    <row r="1223" s="16" customFormat="1" x14ac:dyDescent="0.2"/>
    <row r="1224" s="16" customFormat="1" x14ac:dyDescent="0.2"/>
    <row r="1225" s="16" customFormat="1" x14ac:dyDescent="0.2"/>
    <row r="1226" s="16" customFormat="1" x14ac:dyDescent="0.2"/>
    <row r="1227" s="16" customFormat="1" x14ac:dyDescent="0.2"/>
    <row r="1228" s="16" customFormat="1" x14ac:dyDescent="0.2"/>
    <row r="1229" s="16" customFormat="1" x14ac:dyDescent="0.2"/>
    <row r="1230" s="16" customFormat="1" x14ac:dyDescent="0.2"/>
    <row r="1231" s="16" customFormat="1" x14ac:dyDescent="0.2"/>
    <row r="1232" s="16" customFormat="1" x14ac:dyDescent="0.2"/>
    <row r="1233" s="16" customFormat="1" x14ac:dyDescent="0.2"/>
    <row r="1234" s="16" customFormat="1" x14ac:dyDescent="0.2"/>
    <row r="1235" s="16" customFormat="1" x14ac:dyDescent="0.2"/>
    <row r="1236" s="16" customFormat="1" x14ac:dyDescent="0.2"/>
    <row r="1237" s="16" customFormat="1" x14ac:dyDescent="0.2"/>
    <row r="1238" s="16" customFormat="1" x14ac:dyDescent="0.2"/>
    <row r="1239" s="16" customFormat="1" x14ac:dyDescent="0.2"/>
    <row r="1240" s="16" customFormat="1" x14ac:dyDescent="0.2"/>
    <row r="1241" s="16" customFormat="1" x14ac:dyDescent="0.2"/>
    <row r="1242" s="16" customFormat="1" x14ac:dyDescent="0.2"/>
    <row r="1243" s="16" customFormat="1" x14ac:dyDescent="0.2"/>
    <row r="1244" s="16" customFormat="1" x14ac:dyDescent="0.2"/>
    <row r="1245" s="16" customFormat="1" x14ac:dyDescent="0.2"/>
    <row r="1246" s="16" customFormat="1" x14ac:dyDescent="0.2"/>
    <row r="1247" s="16" customFormat="1" x14ac:dyDescent="0.2"/>
    <row r="1248" s="16" customFormat="1" x14ac:dyDescent="0.2"/>
    <row r="1249" s="16" customFormat="1" x14ac:dyDescent="0.2"/>
    <row r="1250" s="16" customFormat="1" x14ac:dyDescent="0.2"/>
    <row r="1251" s="16" customFormat="1" x14ac:dyDescent="0.2"/>
    <row r="1252" s="16" customFormat="1" x14ac:dyDescent="0.2"/>
    <row r="1253" s="16" customFormat="1" x14ac:dyDescent="0.2"/>
    <row r="1254" s="16" customFormat="1" x14ac:dyDescent="0.2"/>
    <row r="1255" s="16" customFormat="1" x14ac:dyDescent="0.2"/>
    <row r="1256" s="16" customFormat="1" x14ac:dyDescent="0.2"/>
    <row r="1257" s="16" customFormat="1" x14ac:dyDescent="0.2"/>
    <row r="1258" s="16" customFormat="1" x14ac:dyDescent="0.2"/>
    <row r="1259" s="16" customFormat="1" x14ac:dyDescent="0.2"/>
    <row r="1260" s="16" customFormat="1" x14ac:dyDescent="0.2"/>
    <row r="1261" s="16" customFormat="1" x14ac:dyDescent="0.2"/>
    <row r="1262" s="16" customFormat="1" x14ac:dyDescent="0.2"/>
    <row r="1263" s="16" customFormat="1" x14ac:dyDescent="0.2"/>
    <row r="1264" s="16" customFormat="1" x14ac:dyDescent="0.2"/>
    <row r="1265" s="16" customFormat="1" x14ac:dyDescent="0.2"/>
    <row r="1266" s="16" customFormat="1" x14ac:dyDescent="0.2"/>
    <row r="1267" s="16" customFormat="1" x14ac:dyDescent="0.2"/>
    <row r="1268" s="16" customFormat="1" x14ac:dyDescent="0.2"/>
    <row r="1269" s="16" customFormat="1" x14ac:dyDescent="0.2"/>
    <row r="1270" s="16" customFormat="1" x14ac:dyDescent="0.2"/>
    <row r="1271" s="16" customFormat="1" x14ac:dyDescent="0.2"/>
    <row r="1272" s="16" customFormat="1" x14ac:dyDescent="0.2"/>
    <row r="1273" s="16" customFormat="1" x14ac:dyDescent="0.2"/>
    <row r="1274" s="16" customFormat="1" x14ac:dyDescent="0.2"/>
    <row r="1275" s="16" customFormat="1" x14ac:dyDescent="0.2"/>
    <row r="1276" s="16" customFormat="1" x14ac:dyDescent="0.2"/>
    <row r="1277" s="16" customFormat="1" x14ac:dyDescent="0.2"/>
    <row r="1278" s="16" customFormat="1" x14ac:dyDescent="0.2"/>
    <row r="1279" s="16" customFormat="1" x14ac:dyDescent="0.2"/>
    <row r="1280" s="16" customFormat="1" x14ac:dyDescent="0.2"/>
    <row r="1281" s="16" customFormat="1" x14ac:dyDescent="0.2"/>
    <row r="1282" s="16" customFormat="1" x14ac:dyDescent="0.2"/>
    <row r="1283" s="16" customFormat="1" x14ac:dyDescent="0.2"/>
    <row r="1284" s="16" customFormat="1" x14ac:dyDescent="0.2"/>
    <row r="1285" s="16" customFormat="1" x14ac:dyDescent="0.2"/>
    <row r="1286" s="16" customFormat="1" x14ac:dyDescent="0.2"/>
    <row r="1287" s="16" customFormat="1" x14ac:dyDescent="0.2"/>
    <row r="1288" s="16" customFormat="1" x14ac:dyDescent="0.2"/>
    <row r="1289" s="16" customFormat="1" x14ac:dyDescent="0.2"/>
    <row r="1290" s="16" customFormat="1" x14ac:dyDescent="0.2"/>
    <row r="1291" s="16" customFormat="1" x14ac:dyDescent="0.2"/>
    <row r="1292" s="16" customFormat="1" x14ac:dyDescent="0.2"/>
    <row r="1293" s="16" customFormat="1" x14ac:dyDescent="0.2"/>
    <row r="1294" s="16" customFormat="1" x14ac:dyDescent="0.2"/>
    <row r="1295" s="16" customFormat="1" x14ac:dyDescent="0.2"/>
    <row r="1296" s="16" customFormat="1" x14ac:dyDescent="0.2"/>
    <row r="1297" s="16" customFormat="1" x14ac:dyDescent="0.2"/>
    <row r="1298" s="16" customFormat="1" x14ac:dyDescent="0.2"/>
    <row r="1299" s="16" customFormat="1" x14ac:dyDescent="0.2"/>
    <row r="1300" s="16" customFormat="1" x14ac:dyDescent="0.2"/>
    <row r="1301" s="16" customFormat="1" x14ac:dyDescent="0.2"/>
    <row r="1302" s="16" customFormat="1" x14ac:dyDescent="0.2"/>
    <row r="1303" s="16" customFormat="1" x14ac:dyDescent="0.2"/>
    <row r="1304" s="16" customFormat="1" x14ac:dyDescent="0.2"/>
    <row r="1305" s="16" customFormat="1" x14ac:dyDescent="0.2"/>
    <row r="1306" s="16" customFormat="1" x14ac:dyDescent="0.2"/>
    <row r="1307" s="16" customFormat="1" x14ac:dyDescent="0.2"/>
    <row r="1308" s="16" customFormat="1" x14ac:dyDescent="0.2"/>
    <row r="1309" s="16" customFormat="1" x14ac:dyDescent="0.2"/>
    <row r="1310" s="16" customFormat="1" x14ac:dyDescent="0.2"/>
    <row r="1311" s="16" customFormat="1" x14ac:dyDescent="0.2"/>
    <row r="1312" s="16" customFormat="1" x14ac:dyDescent="0.2"/>
    <row r="1313" s="16" customFormat="1" x14ac:dyDescent="0.2"/>
    <row r="1314" s="16" customFormat="1" x14ac:dyDescent="0.2"/>
    <row r="1315" s="16" customFormat="1" x14ac:dyDescent="0.2"/>
    <row r="1316" s="16" customFormat="1" x14ac:dyDescent="0.2"/>
    <row r="1317" s="16" customFormat="1" x14ac:dyDescent="0.2"/>
    <row r="1318" s="16" customFormat="1" x14ac:dyDescent="0.2"/>
    <row r="1319" s="16" customFormat="1" x14ac:dyDescent="0.2"/>
    <row r="1320" s="16" customFormat="1" x14ac:dyDescent="0.2"/>
    <row r="1321" s="16" customFormat="1" x14ac:dyDescent="0.2"/>
    <row r="1322" s="16" customFormat="1" x14ac:dyDescent="0.2"/>
    <row r="1323" s="16" customFormat="1" x14ac:dyDescent="0.2"/>
    <row r="1324" s="16" customFormat="1" x14ac:dyDescent="0.2"/>
    <row r="1325" s="16" customFormat="1" x14ac:dyDescent="0.2"/>
    <row r="1326" s="16" customFormat="1" x14ac:dyDescent="0.2"/>
    <row r="1327" s="16" customFormat="1" x14ac:dyDescent="0.2"/>
    <row r="1328" s="16" customFormat="1" x14ac:dyDescent="0.2"/>
    <row r="1329" s="16" customFormat="1" x14ac:dyDescent="0.2"/>
    <row r="1330" s="16" customFormat="1" x14ac:dyDescent="0.2"/>
    <row r="1331" s="16" customFormat="1" x14ac:dyDescent="0.2"/>
    <row r="1332" s="16" customFormat="1" x14ac:dyDescent="0.2"/>
    <row r="1333" s="16" customFormat="1" x14ac:dyDescent="0.2"/>
    <row r="1334" s="16" customFormat="1" x14ac:dyDescent="0.2"/>
    <row r="1335" s="16" customFormat="1" x14ac:dyDescent="0.2"/>
    <row r="1336" s="16" customFormat="1" x14ac:dyDescent="0.2"/>
    <row r="1337" s="16" customFormat="1" x14ac:dyDescent="0.2"/>
    <row r="1338" s="16" customFormat="1" x14ac:dyDescent="0.2"/>
    <row r="1339" s="16" customFormat="1" x14ac:dyDescent="0.2"/>
    <row r="1340" s="16" customFormat="1" x14ac:dyDescent="0.2"/>
    <row r="1341" s="16" customFormat="1" x14ac:dyDescent="0.2"/>
    <row r="1342" s="16" customFormat="1" x14ac:dyDescent="0.2"/>
    <row r="1343" s="16" customFormat="1" x14ac:dyDescent="0.2"/>
    <row r="1344" s="16" customFormat="1" x14ac:dyDescent="0.2"/>
    <row r="1345" s="16" customFormat="1" x14ac:dyDescent="0.2"/>
    <row r="1346" s="16" customFormat="1" x14ac:dyDescent="0.2"/>
    <row r="1347" s="16" customFormat="1" x14ac:dyDescent="0.2"/>
    <row r="1348" s="16" customFormat="1" x14ac:dyDescent="0.2"/>
    <row r="1349" s="16" customFormat="1" x14ac:dyDescent="0.2"/>
    <row r="1350" s="16" customFormat="1" x14ac:dyDescent="0.2"/>
    <row r="1351" s="16" customFormat="1" x14ac:dyDescent="0.2"/>
    <row r="1352" s="16" customFormat="1" x14ac:dyDescent="0.2"/>
    <row r="1353" s="16" customFormat="1" x14ac:dyDescent="0.2"/>
    <row r="1354" s="16" customFormat="1" x14ac:dyDescent="0.2"/>
    <row r="1355" s="16" customFormat="1" x14ac:dyDescent="0.2"/>
    <row r="1356" s="16" customFormat="1" x14ac:dyDescent="0.2"/>
    <row r="1357" s="16" customFormat="1" x14ac:dyDescent="0.2"/>
    <row r="1358" s="16" customFormat="1" x14ac:dyDescent="0.2"/>
    <row r="1359" s="16" customFormat="1" x14ac:dyDescent="0.2"/>
    <row r="1360" s="16" customFormat="1" x14ac:dyDescent="0.2"/>
    <row r="1361" s="16" customFormat="1" x14ac:dyDescent="0.2"/>
    <row r="1362" s="16" customFormat="1" x14ac:dyDescent="0.2"/>
    <row r="1363" s="16" customFormat="1" x14ac:dyDescent="0.2"/>
    <row r="1364" s="16" customFormat="1" x14ac:dyDescent="0.2"/>
    <row r="1365" s="16" customFormat="1" x14ac:dyDescent="0.2"/>
    <row r="1366" s="16" customFormat="1" x14ac:dyDescent="0.2"/>
    <row r="1367" s="16" customFormat="1" x14ac:dyDescent="0.2"/>
    <row r="1368" s="16" customFormat="1" x14ac:dyDescent="0.2"/>
    <row r="1369" s="16" customFormat="1" x14ac:dyDescent="0.2"/>
    <row r="1370" s="16" customFormat="1" x14ac:dyDescent="0.2"/>
    <row r="1371" s="16" customFormat="1" x14ac:dyDescent="0.2"/>
    <row r="1372" s="16" customFormat="1" x14ac:dyDescent="0.2"/>
    <row r="1373" s="16" customFormat="1" x14ac:dyDescent="0.2"/>
    <row r="1374" s="16" customFormat="1" x14ac:dyDescent="0.2"/>
    <row r="1375" s="16" customFormat="1" x14ac:dyDescent="0.2"/>
    <row r="1376" s="16" customFormat="1" x14ac:dyDescent="0.2"/>
    <row r="1377" s="16" customFormat="1" x14ac:dyDescent="0.2"/>
    <row r="1378" s="16" customFormat="1" x14ac:dyDescent="0.2"/>
    <row r="1379" s="16" customFormat="1" x14ac:dyDescent="0.2"/>
    <row r="1380" s="16" customFormat="1" x14ac:dyDescent="0.2"/>
    <row r="1381" s="16" customFormat="1" x14ac:dyDescent="0.2"/>
    <row r="1382" s="16" customFormat="1" x14ac:dyDescent="0.2"/>
    <row r="1383" s="16" customFormat="1" x14ac:dyDescent="0.2"/>
    <row r="1384" s="16" customFormat="1" x14ac:dyDescent="0.2"/>
    <row r="1385" s="16" customFormat="1" x14ac:dyDescent="0.2"/>
    <row r="1386" s="16" customFormat="1" x14ac:dyDescent="0.2"/>
    <row r="1387" s="16" customFormat="1" x14ac:dyDescent="0.2"/>
    <row r="1388" s="16" customFormat="1" x14ac:dyDescent="0.2"/>
    <row r="1389" s="16" customFormat="1" x14ac:dyDescent="0.2"/>
    <row r="1390" s="16" customFormat="1" x14ac:dyDescent="0.2"/>
    <row r="1391" s="16" customFormat="1" x14ac:dyDescent="0.2"/>
    <row r="1392" s="16" customFormat="1" x14ac:dyDescent="0.2"/>
    <row r="1393" s="16" customFormat="1" x14ac:dyDescent="0.2"/>
    <row r="1394" s="16" customFormat="1" x14ac:dyDescent="0.2"/>
    <row r="1395" s="16" customFormat="1" x14ac:dyDescent="0.2"/>
    <row r="1396" s="16" customFormat="1" x14ac:dyDescent="0.2"/>
    <row r="1397" s="16" customFormat="1" x14ac:dyDescent="0.2"/>
    <row r="1398" s="16" customFormat="1" x14ac:dyDescent="0.2"/>
    <row r="1399" s="16" customFormat="1" x14ac:dyDescent="0.2"/>
    <row r="1400" s="16" customFormat="1" x14ac:dyDescent="0.2"/>
    <row r="1401" s="16" customFormat="1" x14ac:dyDescent="0.2"/>
    <row r="1402" s="16" customFormat="1" x14ac:dyDescent="0.2"/>
    <row r="1403" s="16" customFormat="1" x14ac:dyDescent="0.2"/>
    <row r="1404" s="16" customFormat="1" x14ac:dyDescent="0.2"/>
    <row r="1405" s="16" customFormat="1" x14ac:dyDescent="0.2"/>
    <row r="1406" s="16" customFormat="1" x14ac:dyDescent="0.2"/>
    <row r="1407" s="16" customFormat="1" x14ac:dyDescent="0.2"/>
    <row r="1408" s="16" customFormat="1" x14ac:dyDescent="0.2"/>
    <row r="1409" s="16" customFormat="1" x14ac:dyDescent="0.2"/>
    <row r="1410" s="16" customFormat="1" x14ac:dyDescent="0.2"/>
    <row r="1411" s="16" customFormat="1" x14ac:dyDescent="0.2"/>
    <row r="1412" s="16" customFormat="1" x14ac:dyDescent="0.2"/>
    <row r="1413" s="16" customFormat="1" x14ac:dyDescent="0.2"/>
    <row r="1414" s="16" customFormat="1" x14ac:dyDescent="0.2"/>
    <row r="1415" s="16" customFormat="1" x14ac:dyDescent="0.2"/>
    <row r="1416" s="16" customFormat="1" x14ac:dyDescent="0.2"/>
    <row r="1417" s="16" customFormat="1" x14ac:dyDescent="0.2"/>
    <row r="1418" s="16" customFormat="1" x14ac:dyDescent="0.2"/>
    <row r="1419" s="16" customFormat="1" x14ac:dyDescent="0.2"/>
    <row r="1420" s="16" customFormat="1" x14ac:dyDescent="0.2"/>
    <row r="1421" s="16" customFormat="1" x14ac:dyDescent="0.2"/>
    <row r="1422" s="16" customFormat="1" x14ac:dyDescent="0.2"/>
    <row r="1423" s="16" customFormat="1" x14ac:dyDescent="0.2"/>
    <row r="1424" s="16" customFormat="1" x14ac:dyDescent="0.2"/>
    <row r="1425" s="16" customFormat="1" x14ac:dyDescent="0.2"/>
    <row r="1426" s="16" customFormat="1" x14ac:dyDescent="0.2"/>
    <row r="1427" s="16" customFormat="1" x14ac:dyDescent="0.2"/>
    <row r="1428" s="16" customFormat="1" x14ac:dyDescent="0.2"/>
    <row r="1429" s="16" customFormat="1" x14ac:dyDescent="0.2"/>
    <row r="1430" s="16" customFormat="1" x14ac:dyDescent="0.2"/>
    <row r="1431" s="16" customFormat="1" x14ac:dyDescent="0.2"/>
    <row r="1432" s="16" customFormat="1" x14ac:dyDescent="0.2"/>
    <row r="1433" s="16" customFormat="1" x14ac:dyDescent="0.2"/>
    <row r="1434" s="16" customFormat="1" x14ac:dyDescent="0.2"/>
    <row r="1435" s="16" customFormat="1" x14ac:dyDescent="0.2"/>
    <row r="1436" s="16" customFormat="1" x14ac:dyDescent="0.2"/>
    <row r="1437" s="16" customFormat="1" x14ac:dyDescent="0.2"/>
    <row r="1438" s="16" customFormat="1" x14ac:dyDescent="0.2"/>
    <row r="1439" s="16" customFormat="1" x14ac:dyDescent="0.2"/>
    <row r="1440" s="16" customFormat="1" x14ac:dyDescent="0.2"/>
    <row r="1441" s="16" customFormat="1" x14ac:dyDescent="0.2"/>
    <row r="1442" s="16" customFormat="1" x14ac:dyDescent="0.2"/>
    <row r="1443" s="16" customFormat="1" x14ac:dyDescent="0.2"/>
    <row r="1444" s="16" customFormat="1" x14ac:dyDescent="0.2"/>
    <row r="1445" s="16" customFormat="1" x14ac:dyDescent="0.2"/>
    <row r="1446" s="16" customFormat="1" x14ac:dyDescent="0.2"/>
    <row r="1447" s="16" customFormat="1" x14ac:dyDescent="0.2"/>
    <row r="1448" s="16" customFormat="1" x14ac:dyDescent="0.2"/>
    <row r="1449" s="16" customFormat="1" x14ac:dyDescent="0.2"/>
    <row r="1450" s="16" customFormat="1" x14ac:dyDescent="0.2"/>
    <row r="1451" s="16" customFormat="1" x14ac:dyDescent="0.2"/>
    <row r="1452" s="16" customFormat="1" x14ac:dyDescent="0.2"/>
    <row r="1453" s="16" customFormat="1" x14ac:dyDescent="0.2"/>
    <row r="1454" s="16" customFormat="1" x14ac:dyDescent="0.2"/>
    <row r="1455" s="16" customFormat="1" x14ac:dyDescent="0.2"/>
    <row r="1456" s="16" customFormat="1" x14ac:dyDescent="0.2"/>
    <row r="1457" s="16" customFormat="1" x14ac:dyDescent="0.2"/>
    <row r="1458" s="16" customFormat="1" x14ac:dyDescent="0.2"/>
    <row r="1459" s="16" customFormat="1" x14ac:dyDescent="0.2"/>
    <row r="1460" s="16" customFormat="1" x14ac:dyDescent="0.2"/>
    <row r="1461" s="16" customFormat="1" x14ac:dyDescent="0.2"/>
    <row r="1462" s="16" customFormat="1" x14ac:dyDescent="0.2"/>
    <row r="1463" s="16" customFormat="1" x14ac:dyDescent="0.2"/>
    <row r="1464" s="16" customFormat="1" x14ac:dyDescent="0.2"/>
    <row r="1465" s="16" customFormat="1" x14ac:dyDescent="0.2"/>
    <row r="1466" s="16" customFormat="1" x14ac:dyDescent="0.2"/>
    <row r="1467" s="16" customFormat="1" x14ac:dyDescent="0.2"/>
    <row r="1468" s="16" customFormat="1" x14ac:dyDescent="0.2"/>
    <row r="1469" s="16" customFormat="1" x14ac:dyDescent="0.2"/>
    <row r="1470" s="16" customFormat="1" x14ac:dyDescent="0.2"/>
    <row r="1471" s="16" customFormat="1" x14ac:dyDescent="0.2"/>
    <row r="1472" s="16" customFormat="1" x14ac:dyDescent="0.2"/>
    <row r="1473" s="16" customFormat="1" x14ac:dyDescent="0.2"/>
    <row r="1474" s="16" customFormat="1" x14ac:dyDescent="0.2"/>
    <row r="1475" s="16" customFormat="1" x14ac:dyDescent="0.2"/>
    <row r="1476" s="16" customFormat="1" x14ac:dyDescent="0.2"/>
    <row r="1477" s="16" customFormat="1" x14ac:dyDescent="0.2"/>
    <row r="1478" s="16" customFormat="1" x14ac:dyDescent="0.2"/>
    <row r="1479" s="16" customFormat="1" x14ac:dyDescent="0.2"/>
    <row r="1480" s="16" customFormat="1" x14ac:dyDescent="0.2"/>
    <row r="1481" s="16" customFormat="1" x14ac:dyDescent="0.2"/>
    <row r="1482" s="16" customFormat="1" x14ac:dyDescent="0.2"/>
    <row r="1483" s="16" customFormat="1" x14ac:dyDescent="0.2"/>
    <row r="1484" s="16" customFormat="1" x14ac:dyDescent="0.2"/>
    <row r="1485" s="16" customFormat="1" x14ac:dyDescent="0.2"/>
    <row r="1486" s="16" customFormat="1" x14ac:dyDescent="0.2"/>
    <row r="1487" s="16" customFormat="1" x14ac:dyDescent="0.2"/>
    <row r="1488" s="16" customFormat="1" x14ac:dyDescent="0.2"/>
    <row r="1489" s="16" customFormat="1" x14ac:dyDescent="0.2"/>
    <row r="1490" s="16" customFormat="1" x14ac:dyDescent="0.2"/>
    <row r="1491" s="16" customFormat="1" x14ac:dyDescent="0.2"/>
    <row r="1492" s="16" customFormat="1" x14ac:dyDescent="0.2"/>
    <row r="1493" s="16" customFormat="1" x14ac:dyDescent="0.2"/>
    <row r="1494" s="16" customFormat="1" x14ac:dyDescent="0.2"/>
    <row r="1495" s="16" customFormat="1" x14ac:dyDescent="0.2"/>
    <row r="1496" s="16" customFormat="1" x14ac:dyDescent="0.2"/>
    <row r="1497" s="16" customFormat="1" x14ac:dyDescent="0.2"/>
    <row r="1498" s="16" customFormat="1" x14ac:dyDescent="0.2"/>
    <row r="1499" s="16" customFormat="1" x14ac:dyDescent="0.2"/>
    <row r="1500" s="16" customFormat="1" x14ac:dyDescent="0.2"/>
    <row r="1501" s="16" customFormat="1" x14ac:dyDescent="0.2"/>
    <row r="1502" s="16" customFormat="1" x14ac:dyDescent="0.2"/>
    <row r="1503" s="16" customFormat="1" x14ac:dyDescent="0.2"/>
    <row r="1504" s="16" customFormat="1" x14ac:dyDescent="0.2"/>
    <row r="1505" s="16" customFormat="1" x14ac:dyDescent="0.2"/>
    <row r="1506" s="16" customFormat="1" x14ac:dyDescent="0.2"/>
    <row r="1507" s="16" customFormat="1" x14ac:dyDescent="0.2"/>
    <row r="1508" s="16" customFormat="1" x14ac:dyDescent="0.2"/>
    <row r="1509" s="16" customFormat="1" x14ac:dyDescent="0.2"/>
    <row r="1510" s="16" customFormat="1" x14ac:dyDescent="0.2"/>
    <row r="1511" s="16" customFormat="1" x14ac:dyDescent="0.2"/>
    <row r="1512" s="16" customFormat="1" x14ac:dyDescent="0.2"/>
    <row r="1513" s="16" customFormat="1" x14ac:dyDescent="0.2"/>
    <row r="1514" s="16" customFormat="1" x14ac:dyDescent="0.2"/>
    <row r="1515" s="16" customFormat="1" x14ac:dyDescent="0.2"/>
    <row r="1516" s="16" customFormat="1" x14ac:dyDescent="0.2"/>
    <row r="1517" s="16" customFormat="1" x14ac:dyDescent="0.2"/>
    <row r="1518" s="16" customFormat="1" x14ac:dyDescent="0.2"/>
    <row r="1519" s="16" customFormat="1" x14ac:dyDescent="0.2"/>
    <row r="1520" s="16" customFormat="1" x14ac:dyDescent="0.2"/>
    <row r="1521" s="16" customFormat="1" x14ac:dyDescent="0.2"/>
    <row r="1522" s="16" customFormat="1" x14ac:dyDescent="0.2"/>
    <row r="1523" s="16" customFormat="1" x14ac:dyDescent="0.2"/>
    <row r="1524" s="16" customFormat="1" x14ac:dyDescent="0.2"/>
    <row r="1525" s="16" customFormat="1" x14ac:dyDescent="0.2"/>
    <row r="1526" s="16" customFormat="1" x14ac:dyDescent="0.2"/>
    <row r="1527" s="16" customFormat="1" x14ac:dyDescent="0.2"/>
    <row r="1528" s="16" customFormat="1" x14ac:dyDescent="0.2"/>
    <row r="1529" s="16" customFormat="1" x14ac:dyDescent="0.2"/>
    <row r="1530" s="16" customFormat="1" x14ac:dyDescent="0.2"/>
    <row r="1531" s="16" customFormat="1" x14ac:dyDescent="0.2"/>
    <row r="1532" s="16" customFormat="1" x14ac:dyDescent="0.2"/>
    <row r="1533" s="16" customFormat="1" x14ac:dyDescent="0.2"/>
    <row r="1534" s="16" customFormat="1" x14ac:dyDescent="0.2"/>
    <row r="1535" s="16" customFormat="1" x14ac:dyDescent="0.2"/>
    <row r="1536" s="16" customFormat="1" x14ac:dyDescent="0.2"/>
    <row r="1537" s="16" customFormat="1" x14ac:dyDescent="0.2"/>
    <row r="1538" s="16" customFormat="1" x14ac:dyDescent="0.2"/>
    <row r="1539" s="16" customFormat="1" x14ac:dyDescent="0.2"/>
    <row r="1540" s="16" customFormat="1" x14ac:dyDescent="0.2"/>
    <row r="1541" s="16" customFormat="1" x14ac:dyDescent="0.2"/>
    <row r="1542" s="16" customFormat="1" x14ac:dyDescent="0.2"/>
    <row r="1543" s="16" customFormat="1" x14ac:dyDescent="0.2"/>
    <row r="1544" s="16" customFormat="1" x14ac:dyDescent="0.2"/>
    <row r="1545" s="16" customFormat="1" x14ac:dyDescent="0.2"/>
    <row r="1546" s="16" customFormat="1" x14ac:dyDescent="0.2"/>
    <row r="1547" s="16" customFormat="1" x14ac:dyDescent="0.2"/>
    <row r="1548" s="16" customFormat="1" x14ac:dyDescent="0.2"/>
    <row r="1549" s="16" customFormat="1" x14ac:dyDescent="0.2"/>
    <row r="1550" s="16" customFormat="1" x14ac:dyDescent="0.2"/>
    <row r="1551" s="16" customFormat="1" x14ac:dyDescent="0.2"/>
    <row r="1552" s="16" customFormat="1" x14ac:dyDescent="0.2"/>
    <row r="1553" s="16" customFormat="1" x14ac:dyDescent="0.2"/>
    <row r="1554" s="16" customFormat="1" x14ac:dyDescent="0.2"/>
    <row r="1555" s="16" customFormat="1" x14ac:dyDescent="0.2"/>
    <row r="1556" s="16" customFormat="1" x14ac:dyDescent="0.2"/>
    <row r="1557" s="16" customFormat="1" x14ac:dyDescent="0.2"/>
    <row r="1558" s="16" customFormat="1" x14ac:dyDescent="0.2"/>
    <row r="1559" s="16" customFormat="1" x14ac:dyDescent="0.2"/>
    <row r="1560" s="16" customFormat="1" x14ac:dyDescent="0.2"/>
    <row r="1561" s="16" customFormat="1" x14ac:dyDescent="0.2"/>
    <row r="1562" s="16" customFormat="1" x14ac:dyDescent="0.2"/>
    <row r="1563" s="16" customFormat="1" x14ac:dyDescent="0.2"/>
    <row r="1564" s="16" customFormat="1" x14ac:dyDescent="0.2"/>
    <row r="1565" s="16" customFormat="1" x14ac:dyDescent="0.2"/>
    <row r="1566" s="16" customFormat="1" x14ac:dyDescent="0.2"/>
    <row r="1567" s="16" customFormat="1" x14ac:dyDescent="0.2"/>
    <row r="1568" s="16" customFormat="1" x14ac:dyDescent="0.2"/>
    <row r="1569" s="16" customFormat="1" x14ac:dyDescent="0.2"/>
    <row r="1570" s="16" customFormat="1" x14ac:dyDescent="0.2"/>
    <row r="1571" s="16" customFormat="1" x14ac:dyDescent="0.2"/>
    <row r="1572" s="16" customFormat="1" x14ac:dyDescent="0.2"/>
    <row r="1573" s="16" customFormat="1" x14ac:dyDescent="0.2"/>
    <row r="1574" s="16" customFormat="1" x14ac:dyDescent="0.2"/>
    <row r="1575" s="16" customFormat="1" x14ac:dyDescent="0.2"/>
    <row r="1576" s="16" customFormat="1" x14ac:dyDescent="0.2"/>
    <row r="1577" s="16" customFormat="1" x14ac:dyDescent="0.2"/>
    <row r="1578" s="16" customFormat="1" x14ac:dyDescent="0.2"/>
    <row r="1579" s="16" customFormat="1" x14ac:dyDescent="0.2"/>
    <row r="1580" s="16" customFormat="1" x14ac:dyDescent="0.2"/>
    <row r="1581" s="16" customFormat="1" x14ac:dyDescent="0.2"/>
    <row r="1582" s="16" customFormat="1" x14ac:dyDescent="0.2"/>
    <row r="1583" s="16" customFormat="1" x14ac:dyDescent="0.2"/>
    <row r="1584" s="16" customFormat="1" x14ac:dyDescent="0.2"/>
    <row r="1585" s="16" customFormat="1" x14ac:dyDescent="0.2"/>
    <row r="1586" s="16" customFormat="1" x14ac:dyDescent="0.2"/>
    <row r="1587" s="16" customFormat="1" x14ac:dyDescent="0.2"/>
    <row r="1588" s="16" customFormat="1" x14ac:dyDescent="0.2"/>
    <row r="1589" s="16" customFormat="1" x14ac:dyDescent="0.2"/>
    <row r="1590" s="16" customFormat="1" x14ac:dyDescent="0.2"/>
    <row r="1591" s="16" customFormat="1" x14ac:dyDescent="0.2"/>
    <row r="1592" s="16" customFormat="1" x14ac:dyDescent="0.2"/>
    <row r="1593" s="16" customFormat="1" x14ac:dyDescent="0.2"/>
    <row r="1594" s="16" customFormat="1" x14ac:dyDescent="0.2"/>
    <row r="1595" s="16" customFormat="1" x14ac:dyDescent="0.2"/>
    <row r="1596" s="16" customFormat="1" x14ac:dyDescent="0.2"/>
    <row r="1597" s="16" customFormat="1" x14ac:dyDescent="0.2"/>
    <row r="1598" s="16" customFormat="1" x14ac:dyDescent="0.2"/>
    <row r="1599" s="16" customFormat="1" x14ac:dyDescent="0.2"/>
    <row r="1600" s="16" customFormat="1" x14ac:dyDescent="0.2"/>
    <row r="1601" s="16" customFormat="1" x14ac:dyDescent="0.2"/>
    <row r="1602" s="16" customFormat="1" x14ac:dyDescent="0.2"/>
    <row r="1603" s="16" customFormat="1" x14ac:dyDescent="0.2"/>
    <row r="1604" s="16" customFormat="1" x14ac:dyDescent="0.2"/>
    <row r="1605" s="16" customFormat="1" x14ac:dyDescent="0.2"/>
    <row r="1606" s="16" customFormat="1" x14ac:dyDescent="0.2"/>
    <row r="1607" s="16" customFormat="1" x14ac:dyDescent="0.2"/>
    <row r="1608" s="16" customFormat="1" x14ac:dyDescent="0.2"/>
    <row r="1609" s="16" customFormat="1" x14ac:dyDescent="0.2"/>
    <row r="1610" s="16" customFormat="1" x14ac:dyDescent="0.2"/>
    <row r="1611" s="16" customFormat="1" x14ac:dyDescent="0.2"/>
    <row r="1612" s="16" customFormat="1" x14ac:dyDescent="0.2"/>
    <row r="1613" s="16" customFormat="1" x14ac:dyDescent="0.2"/>
    <row r="1614" s="16" customFormat="1" x14ac:dyDescent="0.2"/>
    <row r="1615" s="16" customFormat="1" x14ac:dyDescent="0.2"/>
    <row r="1616" s="16" customFormat="1" x14ac:dyDescent="0.2"/>
    <row r="1617" s="16" customFormat="1" x14ac:dyDescent="0.2"/>
    <row r="1618" s="16" customFormat="1" x14ac:dyDescent="0.2"/>
    <row r="1619" s="16" customFormat="1" x14ac:dyDescent="0.2"/>
    <row r="1620" s="16" customFormat="1" x14ac:dyDescent="0.2"/>
    <row r="1621" s="16" customFormat="1" x14ac:dyDescent="0.2"/>
    <row r="1622" s="16" customFormat="1" x14ac:dyDescent="0.2"/>
    <row r="1623" s="16" customFormat="1" x14ac:dyDescent="0.2"/>
    <row r="1624" s="16" customFormat="1" x14ac:dyDescent="0.2"/>
    <row r="1625" s="16" customFormat="1" x14ac:dyDescent="0.2"/>
    <row r="1626" s="16" customFormat="1" x14ac:dyDescent="0.2"/>
    <row r="1627" s="16" customFormat="1" x14ac:dyDescent="0.2"/>
    <row r="1628" s="16" customFormat="1" x14ac:dyDescent="0.2"/>
    <row r="1629" s="16" customFormat="1" x14ac:dyDescent="0.2"/>
    <row r="1630" s="16" customFormat="1" x14ac:dyDescent="0.2"/>
    <row r="1631" s="16" customFormat="1" x14ac:dyDescent="0.2"/>
    <row r="1632" s="16" customFormat="1" x14ac:dyDescent="0.2"/>
    <row r="1633" s="16" customFormat="1" x14ac:dyDescent="0.2"/>
    <row r="1634" s="16" customFormat="1" x14ac:dyDescent="0.2"/>
    <row r="1635" s="16" customFormat="1" x14ac:dyDescent="0.2"/>
    <row r="1636" s="16" customFormat="1" x14ac:dyDescent="0.2"/>
    <row r="1637" s="16" customFormat="1" x14ac:dyDescent="0.2"/>
    <row r="1638" s="16" customFormat="1" x14ac:dyDescent="0.2"/>
    <row r="1639" s="16" customFormat="1" x14ac:dyDescent="0.2"/>
    <row r="1640" s="16" customFormat="1" x14ac:dyDescent="0.2"/>
    <row r="1641" s="16" customFormat="1" x14ac:dyDescent="0.2"/>
    <row r="1642" s="16" customFormat="1" x14ac:dyDescent="0.2"/>
    <row r="1643" s="16" customFormat="1" x14ac:dyDescent="0.2"/>
    <row r="1644" s="16" customFormat="1" x14ac:dyDescent="0.2"/>
    <row r="1645" s="16" customFormat="1" x14ac:dyDescent="0.2"/>
    <row r="1646" s="16" customFormat="1" x14ac:dyDescent="0.2"/>
    <row r="1647" s="16" customFormat="1" x14ac:dyDescent="0.2"/>
    <row r="1648" s="16" customFormat="1" x14ac:dyDescent="0.2"/>
    <row r="1649" s="16" customFormat="1" x14ac:dyDescent="0.2"/>
    <row r="1650" s="16" customFormat="1" x14ac:dyDescent="0.2"/>
    <row r="1651" s="16" customFormat="1" x14ac:dyDescent="0.2"/>
    <row r="1652" s="16" customFormat="1" x14ac:dyDescent="0.2"/>
    <row r="1653" s="16" customFormat="1" x14ac:dyDescent="0.2"/>
    <row r="1654" s="16" customFormat="1" x14ac:dyDescent="0.2"/>
    <row r="1655" s="16" customFormat="1" x14ac:dyDescent="0.2"/>
    <row r="1656" s="16" customFormat="1" x14ac:dyDescent="0.2"/>
    <row r="1657" s="16" customFormat="1" x14ac:dyDescent="0.2"/>
    <row r="1658" s="16" customFormat="1" x14ac:dyDescent="0.2"/>
    <row r="1659" s="16" customFormat="1" x14ac:dyDescent="0.2"/>
    <row r="1660" s="16" customFormat="1" x14ac:dyDescent="0.2"/>
    <row r="1661" s="16" customFormat="1" x14ac:dyDescent="0.2"/>
    <row r="1662" s="16" customFormat="1" x14ac:dyDescent="0.2"/>
    <row r="1663" s="16" customFormat="1" x14ac:dyDescent="0.2"/>
    <row r="1664" s="16" customFormat="1" x14ac:dyDescent="0.2"/>
    <row r="1665" s="16" customFormat="1" x14ac:dyDescent="0.2"/>
    <row r="1666" s="16" customFormat="1" x14ac:dyDescent="0.2"/>
    <row r="1667" s="16" customFormat="1" x14ac:dyDescent="0.2"/>
    <row r="1668" s="16" customFormat="1" x14ac:dyDescent="0.2"/>
    <row r="1669" s="16" customFormat="1" x14ac:dyDescent="0.2"/>
    <row r="1670" s="16" customFormat="1" x14ac:dyDescent="0.2"/>
    <row r="1671" s="16" customFormat="1" x14ac:dyDescent="0.2"/>
    <row r="1672" s="16" customFormat="1" x14ac:dyDescent="0.2"/>
    <row r="1673" s="16" customFormat="1" x14ac:dyDescent="0.2"/>
    <row r="1674" s="16" customFormat="1" x14ac:dyDescent="0.2"/>
    <row r="1675" s="16" customFormat="1" x14ac:dyDescent="0.2"/>
    <row r="1676" s="16" customFormat="1" x14ac:dyDescent="0.2"/>
    <row r="1677" s="16" customFormat="1" x14ac:dyDescent="0.2"/>
    <row r="1678" s="16" customFormat="1" x14ac:dyDescent="0.2"/>
    <row r="1679" s="16" customFormat="1" x14ac:dyDescent="0.2"/>
    <row r="1680" s="16" customFormat="1" x14ac:dyDescent="0.2"/>
    <row r="1681" s="16" customFormat="1" x14ac:dyDescent="0.2"/>
    <row r="1682" s="16" customFormat="1" x14ac:dyDescent="0.2"/>
    <row r="1683" s="16" customFormat="1" x14ac:dyDescent="0.2"/>
    <row r="1684" s="16" customFormat="1" x14ac:dyDescent="0.2"/>
    <row r="1685" s="16" customFormat="1" x14ac:dyDescent="0.2"/>
    <row r="1686" s="16" customFormat="1" x14ac:dyDescent="0.2"/>
    <row r="1687" s="16" customFormat="1" x14ac:dyDescent="0.2"/>
    <row r="1688" s="16" customFormat="1" x14ac:dyDescent="0.2"/>
    <row r="1689" s="16" customFormat="1" x14ac:dyDescent="0.2"/>
    <row r="1690" s="16" customFormat="1" x14ac:dyDescent="0.2"/>
    <row r="1691" s="16" customFormat="1" x14ac:dyDescent="0.2"/>
    <row r="1692" s="16" customFormat="1" x14ac:dyDescent="0.2"/>
    <row r="1693" s="16" customFormat="1" x14ac:dyDescent="0.2"/>
    <row r="1694" s="16" customFormat="1" x14ac:dyDescent="0.2"/>
    <row r="1695" s="16" customFormat="1" x14ac:dyDescent="0.2"/>
    <row r="1696" s="16" customFormat="1" x14ac:dyDescent="0.2"/>
    <row r="1697" s="16" customFormat="1" x14ac:dyDescent="0.2"/>
    <row r="1698" s="16" customFormat="1" x14ac:dyDescent="0.2"/>
    <row r="1699" s="16" customFormat="1" x14ac:dyDescent="0.2"/>
    <row r="1700" s="16" customFormat="1" x14ac:dyDescent="0.2"/>
    <row r="1701" s="16" customFormat="1" x14ac:dyDescent="0.2"/>
    <row r="1702" s="16" customFormat="1" x14ac:dyDescent="0.2"/>
    <row r="1703" s="16" customFormat="1" x14ac:dyDescent="0.2"/>
    <row r="1704" s="16" customFormat="1" x14ac:dyDescent="0.2"/>
    <row r="1705" s="16" customFormat="1" x14ac:dyDescent="0.2"/>
    <row r="1706" s="16" customFormat="1" x14ac:dyDescent="0.2"/>
    <row r="1707" s="16" customFormat="1" x14ac:dyDescent="0.2"/>
    <row r="1708" s="16" customFormat="1" x14ac:dyDescent="0.2"/>
    <row r="1709" s="16" customFormat="1" x14ac:dyDescent="0.2"/>
    <row r="1710" s="16" customFormat="1" x14ac:dyDescent="0.2"/>
    <row r="1711" s="16" customFormat="1" x14ac:dyDescent="0.2"/>
    <row r="1712" s="16" customFormat="1" x14ac:dyDescent="0.2"/>
    <row r="1713" s="16" customFormat="1" x14ac:dyDescent="0.2"/>
    <row r="1714" s="16" customFormat="1" x14ac:dyDescent="0.2"/>
    <row r="1715" s="16" customFormat="1" x14ac:dyDescent="0.2"/>
    <row r="1716" s="16" customFormat="1" x14ac:dyDescent="0.2"/>
    <row r="1717" s="16" customFormat="1" x14ac:dyDescent="0.2"/>
    <row r="1718" s="16" customFormat="1" x14ac:dyDescent="0.2"/>
    <row r="1719" s="16" customFormat="1" x14ac:dyDescent="0.2"/>
    <row r="1720" s="16" customFormat="1" x14ac:dyDescent="0.2"/>
    <row r="1721" s="16" customFormat="1" x14ac:dyDescent="0.2"/>
    <row r="1722" s="16" customFormat="1" x14ac:dyDescent="0.2"/>
    <row r="1723" s="16" customFormat="1" x14ac:dyDescent="0.2"/>
    <row r="1724" s="16" customFormat="1" x14ac:dyDescent="0.2"/>
    <row r="1725" s="16" customFormat="1" x14ac:dyDescent="0.2"/>
    <row r="1726" s="16" customFormat="1" x14ac:dyDescent="0.2"/>
    <row r="1727" s="16" customFormat="1" x14ac:dyDescent="0.2"/>
    <row r="1728" s="16" customFormat="1" x14ac:dyDescent="0.2"/>
    <row r="1729" s="16" customFormat="1" x14ac:dyDescent="0.2"/>
    <row r="1730" s="16" customFormat="1" x14ac:dyDescent="0.2"/>
    <row r="1731" s="16" customFormat="1" x14ac:dyDescent="0.2"/>
    <row r="1732" s="16" customFormat="1" x14ac:dyDescent="0.2"/>
    <row r="1733" s="16" customFormat="1" x14ac:dyDescent="0.2"/>
    <row r="1734" s="16" customFormat="1" x14ac:dyDescent="0.2"/>
    <row r="1735" s="16" customFormat="1" x14ac:dyDescent="0.2"/>
    <row r="1736" s="16" customFormat="1" x14ac:dyDescent="0.2"/>
    <row r="1737" s="16" customFormat="1" x14ac:dyDescent="0.2"/>
    <row r="1738" s="16" customFormat="1" x14ac:dyDescent="0.2"/>
    <row r="1739" s="16" customFormat="1" x14ac:dyDescent="0.2"/>
    <row r="1740" s="16" customFormat="1" x14ac:dyDescent="0.2"/>
    <row r="1741" s="16" customFormat="1" x14ac:dyDescent="0.2"/>
    <row r="1742" s="16" customFormat="1" x14ac:dyDescent="0.2"/>
    <row r="1743" s="16" customFormat="1" x14ac:dyDescent="0.2"/>
    <row r="1744" s="16" customFormat="1" x14ac:dyDescent="0.2"/>
    <row r="1745" s="16" customFormat="1" x14ac:dyDescent="0.2"/>
    <row r="1746" s="16" customFormat="1" x14ac:dyDescent="0.2"/>
    <row r="1747" s="16" customFormat="1" x14ac:dyDescent="0.2"/>
    <row r="1748" s="16" customFormat="1" x14ac:dyDescent="0.2"/>
    <row r="1749" s="16" customFormat="1" x14ac:dyDescent="0.2"/>
    <row r="1750" s="16" customFormat="1" x14ac:dyDescent="0.2"/>
    <row r="1751" s="16" customFormat="1" x14ac:dyDescent="0.2"/>
    <row r="1752" s="16" customFormat="1" x14ac:dyDescent="0.2"/>
    <row r="1753" s="16" customFormat="1" x14ac:dyDescent="0.2"/>
    <row r="1754" s="16" customFormat="1" x14ac:dyDescent="0.2"/>
    <row r="1755" s="16" customFormat="1" x14ac:dyDescent="0.2"/>
    <row r="1756" s="16" customFormat="1" x14ac:dyDescent="0.2"/>
    <row r="1757" s="16" customFormat="1" x14ac:dyDescent="0.2"/>
    <row r="1758" s="16" customFormat="1" x14ac:dyDescent="0.2"/>
    <row r="1759" s="16" customFormat="1" x14ac:dyDescent="0.2"/>
    <row r="1760" s="16" customFormat="1" x14ac:dyDescent="0.2"/>
    <row r="1761" s="16" customFormat="1" x14ac:dyDescent="0.2"/>
    <row r="1762" s="16" customFormat="1" x14ac:dyDescent="0.2"/>
    <row r="1763" s="16" customFormat="1" x14ac:dyDescent="0.2"/>
    <row r="1764" s="16" customFormat="1" x14ac:dyDescent="0.2"/>
    <row r="1765" s="16" customFormat="1" x14ac:dyDescent="0.2"/>
    <row r="1766" s="16" customFormat="1" x14ac:dyDescent="0.2"/>
    <row r="1767" s="16" customFormat="1" x14ac:dyDescent="0.2"/>
    <row r="1768" s="16" customFormat="1" x14ac:dyDescent="0.2"/>
    <row r="1769" s="16" customFormat="1" x14ac:dyDescent="0.2"/>
    <row r="1770" s="16" customFormat="1" x14ac:dyDescent="0.2"/>
    <row r="1771" s="16" customFormat="1" x14ac:dyDescent="0.2"/>
    <row r="1772" s="16" customFormat="1" x14ac:dyDescent="0.2"/>
    <row r="1773" s="16" customFormat="1" x14ac:dyDescent="0.2"/>
    <row r="1774" s="16" customFormat="1" x14ac:dyDescent="0.2"/>
    <row r="1775" s="16" customFormat="1" x14ac:dyDescent="0.2"/>
    <row r="1776" s="16" customFormat="1" x14ac:dyDescent="0.2"/>
    <row r="1777" s="16" customFormat="1" x14ac:dyDescent="0.2"/>
    <row r="1778" s="16" customFormat="1" x14ac:dyDescent="0.2"/>
    <row r="1779" s="16" customFormat="1" x14ac:dyDescent="0.2"/>
    <row r="1780" s="16" customFormat="1" x14ac:dyDescent="0.2"/>
    <row r="1781" s="16" customFormat="1" x14ac:dyDescent="0.2"/>
    <row r="1782" s="16" customFormat="1" x14ac:dyDescent="0.2"/>
    <row r="1783" s="16" customFormat="1" x14ac:dyDescent="0.2"/>
    <row r="1784" s="16" customFormat="1" x14ac:dyDescent="0.2"/>
    <row r="1785" s="16" customFormat="1" x14ac:dyDescent="0.2"/>
    <row r="1786" s="16" customFormat="1" x14ac:dyDescent="0.2"/>
    <row r="1787" s="16" customFormat="1" x14ac:dyDescent="0.2"/>
    <row r="1788" s="16" customFormat="1" x14ac:dyDescent="0.2"/>
    <row r="1789" s="16" customFormat="1" x14ac:dyDescent="0.2"/>
    <row r="1790" s="16" customFormat="1" x14ac:dyDescent="0.2"/>
    <row r="1791" s="16" customFormat="1" x14ac:dyDescent="0.2"/>
    <row r="1792" s="16" customFormat="1" x14ac:dyDescent="0.2"/>
    <row r="1793" s="16" customFormat="1" x14ac:dyDescent="0.2"/>
    <row r="1794" s="16" customFormat="1" x14ac:dyDescent="0.2"/>
    <row r="1795" s="16" customFormat="1" x14ac:dyDescent="0.2"/>
    <row r="1796" s="16" customFormat="1" x14ac:dyDescent="0.2"/>
    <row r="1797" s="16" customFormat="1" x14ac:dyDescent="0.2"/>
    <row r="1798" s="16" customFormat="1" x14ac:dyDescent="0.2"/>
    <row r="1799" s="16" customFormat="1" x14ac:dyDescent="0.2"/>
    <row r="1800" s="16" customFormat="1" x14ac:dyDescent="0.2"/>
    <row r="1801" s="16" customFormat="1" x14ac:dyDescent="0.2"/>
    <row r="1802" s="16" customFormat="1" x14ac:dyDescent="0.2"/>
    <row r="1803" s="16" customFormat="1" x14ac:dyDescent="0.2"/>
    <row r="1804" s="16" customFormat="1" x14ac:dyDescent="0.2"/>
    <row r="1805" s="16" customFormat="1" x14ac:dyDescent="0.2"/>
    <row r="1806" s="16" customFormat="1" x14ac:dyDescent="0.2"/>
    <row r="1807" s="16" customFormat="1" x14ac:dyDescent="0.2"/>
    <row r="1808" s="16" customFormat="1" x14ac:dyDescent="0.2"/>
    <row r="1809" s="16" customFormat="1" x14ac:dyDescent="0.2"/>
    <row r="1810" s="16" customFormat="1" x14ac:dyDescent="0.2"/>
    <row r="1811" s="16" customFormat="1" x14ac:dyDescent="0.2"/>
    <row r="1812" s="16" customFormat="1" x14ac:dyDescent="0.2"/>
    <row r="1813" s="16" customFormat="1" x14ac:dyDescent="0.2"/>
    <row r="1814" s="16" customFormat="1" x14ac:dyDescent="0.2"/>
    <row r="1815" s="16" customFormat="1" x14ac:dyDescent="0.2"/>
    <row r="1816" s="16" customFormat="1" x14ac:dyDescent="0.2"/>
    <row r="1817" s="16" customFormat="1" x14ac:dyDescent="0.2"/>
    <row r="1818" s="16" customFormat="1" x14ac:dyDescent="0.2"/>
    <row r="1819" s="16" customFormat="1" x14ac:dyDescent="0.2"/>
    <row r="1820" s="16" customFormat="1" x14ac:dyDescent="0.2"/>
    <row r="1821" s="16" customFormat="1" x14ac:dyDescent="0.2"/>
    <row r="1822" s="16" customFormat="1" x14ac:dyDescent="0.2"/>
    <row r="1823" s="16" customFormat="1" x14ac:dyDescent="0.2"/>
    <row r="1824" s="16" customFormat="1" x14ac:dyDescent="0.2"/>
    <row r="1825" s="16" customFormat="1" x14ac:dyDescent="0.2"/>
    <row r="1826" s="16" customFormat="1" x14ac:dyDescent="0.2"/>
    <row r="1827" s="16" customFormat="1" x14ac:dyDescent="0.2"/>
    <row r="1828" s="16" customFormat="1" x14ac:dyDescent="0.2"/>
    <row r="1829" s="16" customFormat="1" x14ac:dyDescent="0.2"/>
    <row r="1830" s="16" customFormat="1" x14ac:dyDescent="0.2"/>
    <row r="1831" s="16" customFormat="1" x14ac:dyDescent="0.2"/>
    <row r="1832" s="16" customFormat="1" x14ac:dyDescent="0.2"/>
    <row r="1833" s="16" customFormat="1" x14ac:dyDescent="0.2"/>
    <row r="1834" s="16" customFormat="1" x14ac:dyDescent="0.2"/>
    <row r="1835" s="16" customFormat="1" x14ac:dyDescent="0.2"/>
    <row r="1836" s="16" customFormat="1" x14ac:dyDescent="0.2"/>
    <row r="1837" s="16" customFormat="1" x14ac:dyDescent="0.2"/>
    <row r="1838" s="16" customFormat="1" x14ac:dyDescent="0.2"/>
    <row r="1839" s="16" customFormat="1" x14ac:dyDescent="0.2"/>
    <row r="1840" s="16" customFormat="1" x14ac:dyDescent="0.2"/>
    <row r="1841" s="16" customFormat="1" x14ac:dyDescent="0.2"/>
    <row r="1842" s="16" customFormat="1" x14ac:dyDescent="0.2"/>
    <row r="1843" s="16" customFormat="1" x14ac:dyDescent="0.2"/>
    <row r="1844" s="16" customFormat="1" x14ac:dyDescent="0.2"/>
    <row r="1845" s="16" customFormat="1" x14ac:dyDescent="0.2"/>
    <row r="1846" s="16" customFormat="1" x14ac:dyDescent="0.2"/>
    <row r="1847" s="16" customFormat="1" x14ac:dyDescent="0.2"/>
    <row r="1848" s="16" customFormat="1" x14ac:dyDescent="0.2"/>
    <row r="1849" s="16" customFormat="1" x14ac:dyDescent="0.2"/>
    <row r="1850" s="16" customFormat="1" x14ac:dyDescent="0.2"/>
    <row r="1851" s="16" customFormat="1" x14ac:dyDescent="0.2"/>
    <row r="1852" s="16" customFormat="1" x14ac:dyDescent="0.2"/>
    <row r="1853" s="16" customFormat="1" x14ac:dyDescent="0.2"/>
    <row r="1854" s="16" customFormat="1" x14ac:dyDescent="0.2"/>
    <row r="1855" s="16" customFormat="1" x14ac:dyDescent="0.2"/>
    <row r="1856" s="16" customFormat="1" x14ac:dyDescent="0.2"/>
    <row r="1857" s="16" customFormat="1" x14ac:dyDescent="0.2"/>
    <row r="1858" s="16" customFormat="1" x14ac:dyDescent="0.2"/>
    <row r="1859" s="16" customFormat="1" x14ac:dyDescent="0.2"/>
    <row r="1860" s="16" customFormat="1" x14ac:dyDescent="0.2"/>
    <row r="1861" s="16" customFormat="1" x14ac:dyDescent="0.2"/>
    <row r="1862" s="16" customFormat="1" x14ac:dyDescent="0.2"/>
    <row r="1863" s="16" customFormat="1" x14ac:dyDescent="0.2"/>
    <row r="1864" s="16" customFormat="1" x14ac:dyDescent="0.2"/>
    <row r="1865" s="16" customFormat="1" x14ac:dyDescent="0.2"/>
    <row r="1866" s="16" customFormat="1" x14ac:dyDescent="0.2"/>
    <row r="1867" s="16" customFormat="1" x14ac:dyDescent="0.2"/>
    <row r="1868" s="16" customFormat="1" x14ac:dyDescent="0.2"/>
    <row r="1869" s="16" customFormat="1" x14ac:dyDescent="0.2"/>
    <row r="1870" s="16" customFormat="1" x14ac:dyDescent="0.2"/>
    <row r="1871" s="16" customFormat="1" x14ac:dyDescent="0.2"/>
    <row r="1872" s="16" customFormat="1" x14ac:dyDescent="0.2"/>
    <row r="1873" s="16" customFormat="1" x14ac:dyDescent="0.2"/>
    <row r="1874" s="16" customFormat="1" x14ac:dyDescent="0.2"/>
    <row r="1875" s="16" customFormat="1" x14ac:dyDescent="0.2"/>
    <row r="1876" s="16" customFormat="1" x14ac:dyDescent="0.2"/>
    <row r="1877" s="16" customFormat="1" x14ac:dyDescent="0.2"/>
    <row r="1878" s="16" customFormat="1" x14ac:dyDescent="0.2"/>
    <row r="1879" s="16" customFormat="1" x14ac:dyDescent="0.2"/>
    <row r="1880" s="16" customFormat="1" x14ac:dyDescent="0.2"/>
    <row r="1881" s="16" customFormat="1" x14ac:dyDescent="0.2"/>
    <row r="1882" s="16" customFormat="1" x14ac:dyDescent="0.2"/>
    <row r="1883" s="16" customFormat="1" x14ac:dyDescent="0.2"/>
    <row r="1884" s="16" customFormat="1" x14ac:dyDescent="0.2"/>
    <row r="1885" s="16" customFormat="1" x14ac:dyDescent="0.2"/>
    <row r="1886" s="16" customFormat="1" x14ac:dyDescent="0.2"/>
    <row r="1887" s="16" customFormat="1" x14ac:dyDescent="0.2"/>
    <row r="1888" s="16" customFormat="1" x14ac:dyDescent="0.2"/>
    <row r="1889" s="16" customFormat="1" x14ac:dyDescent="0.2"/>
    <row r="1890" s="16" customFormat="1" x14ac:dyDescent="0.2"/>
    <row r="1891" s="16" customFormat="1" x14ac:dyDescent="0.2"/>
    <row r="1892" s="16" customFormat="1" x14ac:dyDescent="0.2"/>
    <row r="1893" s="16" customFormat="1" x14ac:dyDescent="0.2"/>
    <row r="1894" s="16" customFormat="1" x14ac:dyDescent="0.2"/>
    <row r="1895" s="16" customFormat="1" x14ac:dyDescent="0.2"/>
    <row r="1896" s="16" customFormat="1" x14ac:dyDescent="0.2"/>
    <row r="1897" s="16" customFormat="1" x14ac:dyDescent="0.2"/>
    <row r="1898" s="16" customFormat="1" x14ac:dyDescent="0.2"/>
    <row r="1899" s="16" customFormat="1" x14ac:dyDescent="0.2"/>
    <row r="1900" s="16" customFormat="1" x14ac:dyDescent="0.2"/>
    <row r="1901" s="16" customFormat="1" x14ac:dyDescent="0.2"/>
    <row r="1902" s="16" customFormat="1" x14ac:dyDescent="0.2"/>
    <row r="1903" s="16" customFormat="1" x14ac:dyDescent="0.2"/>
    <row r="1904" s="16" customFormat="1" x14ac:dyDescent="0.2"/>
    <row r="1905" s="16" customFormat="1" x14ac:dyDescent="0.2"/>
    <row r="1906" s="16" customFormat="1" x14ac:dyDescent="0.2"/>
    <row r="1907" s="16" customFormat="1" x14ac:dyDescent="0.2"/>
    <row r="1908" s="16" customFormat="1" x14ac:dyDescent="0.2"/>
    <row r="1909" s="16" customFormat="1" x14ac:dyDescent="0.2"/>
    <row r="1910" s="16" customFormat="1" x14ac:dyDescent="0.2"/>
    <row r="1911" s="16" customFormat="1" x14ac:dyDescent="0.2"/>
    <row r="1912" s="16" customFormat="1" x14ac:dyDescent="0.2"/>
    <row r="1913" s="16" customFormat="1" x14ac:dyDescent="0.2"/>
    <row r="1914" s="16" customFormat="1" x14ac:dyDescent="0.2"/>
    <row r="1915" s="16" customFormat="1" x14ac:dyDescent="0.2"/>
    <row r="1916" s="16" customFormat="1" x14ac:dyDescent="0.2"/>
    <row r="1917" s="16" customFormat="1" x14ac:dyDescent="0.2"/>
    <row r="1918" s="16" customFormat="1" x14ac:dyDescent="0.2"/>
    <row r="1919" s="16" customFormat="1" x14ac:dyDescent="0.2"/>
    <row r="1920" s="16" customFormat="1" x14ac:dyDescent="0.2"/>
    <row r="1921" s="16" customFormat="1" x14ac:dyDescent="0.2"/>
    <row r="1922" s="16" customFormat="1" x14ac:dyDescent="0.2"/>
    <row r="1923" s="16" customFormat="1" x14ac:dyDescent="0.2"/>
    <row r="1924" s="16" customFormat="1" x14ac:dyDescent="0.2"/>
    <row r="1925" s="16" customFormat="1" x14ac:dyDescent="0.2"/>
    <row r="1926" s="16" customFormat="1" x14ac:dyDescent="0.2"/>
    <row r="1927" s="16" customFormat="1" x14ac:dyDescent="0.2"/>
    <row r="1928" s="16" customFormat="1" x14ac:dyDescent="0.2"/>
    <row r="1929" s="16" customFormat="1" x14ac:dyDescent="0.2"/>
    <row r="1930" s="16" customFormat="1" x14ac:dyDescent="0.2"/>
    <row r="1931" s="16" customFormat="1" x14ac:dyDescent="0.2"/>
    <row r="1932" s="16" customFormat="1" x14ac:dyDescent="0.2"/>
    <row r="1933" s="16" customFormat="1" x14ac:dyDescent="0.2"/>
    <row r="1934" s="16" customFormat="1" x14ac:dyDescent="0.2"/>
    <row r="1935" s="16" customFormat="1" x14ac:dyDescent="0.2"/>
    <row r="1936" s="16" customFormat="1" x14ac:dyDescent="0.2"/>
    <row r="1937" s="16" customFormat="1" x14ac:dyDescent="0.2"/>
    <row r="1938" s="16" customFormat="1" x14ac:dyDescent="0.2"/>
    <row r="1939" s="16" customFormat="1" x14ac:dyDescent="0.2"/>
    <row r="1940" s="16" customFormat="1" x14ac:dyDescent="0.2"/>
    <row r="1941" s="16" customFormat="1" x14ac:dyDescent="0.2"/>
    <row r="1942" s="16" customFormat="1" x14ac:dyDescent="0.2"/>
    <row r="1943" s="16" customFormat="1" x14ac:dyDescent="0.2"/>
    <row r="1944" s="16" customFormat="1" x14ac:dyDescent="0.2"/>
    <row r="1945" s="16" customFormat="1" x14ac:dyDescent="0.2"/>
    <row r="1946" s="16" customFormat="1" x14ac:dyDescent="0.2"/>
    <row r="1947" s="16" customFormat="1" x14ac:dyDescent="0.2"/>
    <row r="1948" s="16" customFormat="1" x14ac:dyDescent="0.2"/>
    <row r="1949" s="16" customFormat="1" x14ac:dyDescent="0.2"/>
    <row r="1950" s="16" customFormat="1" x14ac:dyDescent="0.2"/>
    <row r="1951" s="16" customFormat="1" x14ac:dyDescent="0.2"/>
    <row r="1952" s="16" customFormat="1" x14ac:dyDescent="0.2"/>
    <row r="1953" s="16" customFormat="1" x14ac:dyDescent="0.2"/>
    <row r="1954" s="16" customFormat="1" x14ac:dyDescent="0.2"/>
    <row r="1955" s="16" customFormat="1" x14ac:dyDescent="0.2"/>
    <row r="1956" s="16" customFormat="1" x14ac:dyDescent="0.2"/>
    <row r="1957" s="16" customFormat="1" x14ac:dyDescent="0.2"/>
    <row r="1958" s="16" customFormat="1" x14ac:dyDescent="0.2"/>
    <row r="1959" s="16" customFormat="1" x14ac:dyDescent="0.2"/>
    <row r="1960" s="16" customFormat="1" x14ac:dyDescent="0.2"/>
    <row r="1961" s="16" customFormat="1" x14ac:dyDescent="0.2"/>
    <row r="1962" s="16" customFormat="1" x14ac:dyDescent="0.2"/>
    <row r="1963" s="16" customFormat="1" x14ac:dyDescent="0.2"/>
    <row r="1964" s="16" customFormat="1" x14ac:dyDescent="0.2"/>
    <row r="1965" s="16" customFormat="1" x14ac:dyDescent="0.2"/>
    <row r="1966" s="16" customFormat="1" x14ac:dyDescent="0.2"/>
    <row r="1967" s="16" customFormat="1" x14ac:dyDescent="0.2"/>
    <row r="1968" s="16" customFormat="1" x14ac:dyDescent="0.2"/>
    <row r="1969" s="16" customFormat="1" x14ac:dyDescent="0.2"/>
    <row r="1970" s="16" customFormat="1" x14ac:dyDescent="0.2"/>
    <row r="1971" s="16" customFormat="1" x14ac:dyDescent="0.2"/>
    <row r="1972" s="16" customFormat="1" x14ac:dyDescent="0.2"/>
    <row r="1973" s="16" customFormat="1" x14ac:dyDescent="0.2"/>
    <row r="1974" s="16" customFormat="1" x14ac:dyDescent="0.2"/>
    <row r="1975" s="16" customFormat="1" x14ac:dyDescent="0.2"/>
    <row r="1976" s="16" customFormat="1" x14ac:dyDescent="0.2"/>
    <row r="1977" s="16" customFormat="1" x14ac:dyDescent="0.2"/>
    <row r="1978" s="16" customFormat="1" x14ac:dyDescent="0.2"/>
    <row r="1979" s="16" customFormat="1" x14ac:dyDescent="0.2"/>
    <row r="1980" s="16" customFormat="1" x14ac:dyDescent="0.2"/>
    <row r="1981" s="16" customFormat="1" x14ac:dyDescent="0.2"/>
    <row r="1982" s="16" customFormat="1" x14ac:dyDescent="0.2"/>
    <row r="1983" s="16" customFormat="1" x14ac:dyDescent="0.2"/>
    <row r="1984" s="16" customFormat="1" x14ac:dyDescent="0.2"/>
    <row r="1985" s="16" customFormat="1" x14ac:dyDescent="0.2"/>
    <row r="1986" s="16" customFormat="1" x14ac:dyDescent="0.2"/>
    <row r="1987" s="16" customFormat="1" x14ac:dyDescent="0.2"/>
    <row r="1988" s="16" customFormat="1" x14ac:dyDescent="0.2"/>
    <row r="1989" s="16" customFormat="1" x14ac:dyDescent="0.2"/>
    <row r="1990" s="16" customFormat="1" x14ac:dyDescent="0.2"/>
    <row r="1991" s="16" customFormat="1" x14ac:dyDescent="0.2"/>
    <row r="1992" s="16" customFormat="1" x14ac:dyDescent="0.2"/>
    <row r="1993" s="16" customFormat="1" x14ac:dyDescent="0.2"/>
    <row r="1994" s="16" customFormat="1" x14ac:dyDescent="0.2"/>
    <row r="1995" s="16" customFormat="1" x14ac:dyDescent="0.2"/>
    <row r="1996" s="16" customFormat="1" x14ac:dyDescent="0.2"/>
    <row r="1997" s="16" customFormat="1" x14ac:dyDescent="0.2"/>
    <row r="1998" s="16" customFormat="1" x14ac:dyDescent="0.2"/>
    <row r="1999" s="16" customFormat="1" x14ac:dyDescent="0.2"/>
    <row r="2000" s="16" customFormat="1" x14ac:dyDescent="0.2"/>
    <row r="2001" s="16" customFormat="1" x14ac:dyDescent="0.2"/>
    <row r="2002" s="16" customFormat="1" x14ac:dyDescent="0.2"/>
    <row r="2003" s="16" customFormat="1" x14ac:dyDescent="0.2"/>
    <row r="2004" s="16" customFormat="1" x14ac:dyDescent="0.2"/>
    <row r="2005" s="16" customFormat="1" x14ac:dyDescent="0.2"/>
    <row r="2006" s="16" customFormat="1" x14ac:dyDescent="0.2"/>
    <row r="2007" s="16" customFormat="1" x14ac:dyDescent="0.2"/>
    <row r="2008" s="16" customFormat="1" x14ac:dyDescent="0.2"/>
    <row r="2009" s="16" customFormat="1" x14ac:dyDescent="0.2"/>
    <row r="2010" s="16" customFormat="1" x14ac:dyDescent="0.2"/>
    <row r="2011" s="16" customFormat="1" x14ac:dyDescent="0.2"/>
    <row r="2012" s="16" customFormat="1" x14ac:dyDescent="0.2"/>
    <row r="2013" s="16" customFormat="1" x14ac:dyDescent="0.2"/>
    <row r="2014" s="16" customFormat="1" x14ac:dyDescent="0.2"/>
    <row r="2015" s="16" customFormat="1" x14ac:dyDescent="0.2"/>
    <row r="2016" s="16" customFormat="1" x14ac:dyDescent="0.2"/>
    <row r="2017" s="16" customFormat="1" x14ac:dyDescent="0.2"/>
    <row r="2018" s="16" customFormat="1" x14ac:dyDescent="0.2"/>
    <row r="2019" s="16" customFormat="1" x14ac:dyDescent="0.2"/>
    <row r="2020" s="16" customFormat="1" x14ac:dyDescent="0.2"/>
    <row r="2021" s="16" customFormat="1" x14ac:dyDescent="0.2"/>
    <row r="2022" s="16" customFormat="1" x14ac:dyDescent="0.2"/>
    <row r="2023" s="16" customFormat="1" x14ac:dyDescent="0.2"/>
    <row r="2024" s="16" customFormat="1" x14ac:dyDescent="0.2"/>
    <row r="2025" s="16" customFormat="1" x14ac:dyDescent="0.2"/>
    <row r="2026" s="16" customFormat="1" x14ac:dyDescent="0.2"/>
    <row r="2027" s="16" customFormat="1" x14ac:dyDescent="0.2"/>
    <row r="2028" s="16" customFormat="1" x14ac:dyDescent="0.2"/>
    <row r="2029" s="16" customFormat="1" x14ac:dyDescent="0.2"/>
    <row r="2030" s="16" customFormat="1" x14ac:dyDescent="0.2"/>
    <row r="2031" s="16" customFormat="1" x14ac:dyDescent="0.2"/>
    <row r="2032" s="16" customFormat="1" x14ac:dyDescent="0.2"/>
    <row r="2033" s="16" customFormat="1" x14ac:dyDescent="0.2"/>
    <row r="2034" s="16" customFormat="1" x14ac:dyDescent="0.2"/>
    <row r="2035" s="16" customFormat="1" x14ac:dyDescent="0.2"/>
    <row r="2036" s="16" customFormat="1" x14ac:dyDescent="0.2"/>
    <row r="2037" s="16" customFormat="1" x14ac:dyDescent="0.2"/>
    <row r="2038" s="16" customFormat="1" x14ac:dyDescent="0.2"/>
    <row r="2039" s="16" customFormat="1" x14ac:dyDescent="0.2"/>
    <row r="2040" s="16" customFormat="1" x14ac:dyDescent="0.2"/>
    <row r="2041" s="16" customFormat="1" x14ac:dyDescent="0.2"/>
    <row r="2042" s="16" customFormat="1" x14ac:dyDescent="0.2"/>
    <row r="2043" s="16" customFormat="1" x14ac:dyDescent="0.2"/>
    <row r="2044" s="16" customFormat="1" x14ac:dyDescent="0.2"/>
    <row r="2045" s="16" customFormat="1" x14ac:dyDescent="0.2"/>
    <row r="2046" s="16" customFormat="1" x14ac:dyDescent="0.2"/>
    <row r="2047" s="16" customFormat="1" x14ac:dyDescent="0.2"/>
    <row r="2048" s="16" customFormat="1" x14ac:dyDescent="0.2"/>
    <row r="2049" s="16" customFormat="1" x14ac:dyDescent="0.2"/>
    <row r="2050" s="16" customFormat="1" x14ac:dyDescent="0.2"/>
    <row r="2051" s="16" customFormat="1" x14ac:dyDescent="0.2"/>
    <row r="2052" s="16" customFormat="1" x14ac:dyDescent="0.2"/>
    <row r="2053" s="16" customFormat="1" x14ac:dyDescent="0.2"/>
    <row r="2054" s="16" customFormat="1" x14ac:dyDescent="0.2"/>
    <row r="2055" s="16" customFormat="1" x14ac:dyDescent="0.2"/>
    <row r="2056" s="16" customFormat="1" x14ac:dyDescent="0.2"/>
    <row r="2057" s="16" customFormat="1" x14ac:dyDescent="0.2"/>
    <row r="2058" s="16" customFormat="1" x14ac:dyDescent="0.2"/>
    <row r="2059" s="16" customFormat="1" x14ac:dyDescent="0.2"/>
    <row r="2060" s="16" customFormat="1" x14ac:dyDescent="0.2"/>
    <row r="2061" s="16" customFormat="1" x14ac:dyDescent="0.2"/>
    <row r="2062" s="16" customFormat="1" x14ac:dyDescent="0.2"/>
    <row r="2063" s="16" customFormat="1" x14ac:dyDescent="0.2"/>
    <row r="2064" s="16" customFormat="1" x14ac:dyDescent="0.2"/>
    <row r="2065" s="16" customFormat="1" x14ac:dyDescent="0.2"/>
    <row r="2066" s="16" customFormat="1" x14ac:dyDescent="0.2"/>
    <row r="2067" s="16" customFormat="1" x14ac:dyDescent="0.2"/>
    <row r="2068" s="16" customFormat="1" x14ac:dyDescent="0.2"/>
    <row r="2069" s="16" customFormat="1" x14ac:dyDescent="0.2"/>
    <row r="2070" s="16" customFormat="1" x14ac:dyDescent="0.2"/>
    <row r="2071" s="16" customFormat="1" x14ac:dyDescent="0.2"/>
    <row r="2072" s="16" customFormat="1" x14ac:dyDescent="0.2"/>
    <row r="2073" s="16" customFormat="1" x14ac:dyDescent="0.2"/>
    <row r="2074" s="16" customFormat="1" x14ac:dyDescent="0.2"/>
    <row r="2075" s="16" customFormat="1" x14ac:dyDescent="0.2"/>
    <row r="2076" s="16" customFormat="1" x14ac:dyDescent="0.2"/>
    <row r="2077" s="16" customFormat="1" x14ac:dyDescent="0.2"/>
    <row r="2078" s="16" customFormat="1" x14ac:dyDescent="0.2"/>
    <row r="2079" s="16" customFormat="1" x14ac:dyDescent="0.2"/>
    <row r="2080" s="16" customFormat="1" x14ac:dyDescent="0.2"/>
    <row r="2081" s="16" customFormat="1" x14ac:dyDescent="0.2"/>
    <row r="2082" s="16" customFormat="1" x14ac:dyDescent="0.2"/>
    <row r="2083" s="16" customFormat="1" x14ac:dyDescent="0.2"/>
    <row r="2084" s="16" customFormat="1" x14ac:dyDescent="0.2"/>
    <row r="2085" s="16" customFormat="1" x14ac:dyDescent="0.2"/>
    <row r="2086" s="16" customFormat="1" x14ac:dyDescent="0.2"/>
    <row r="2087" s="16" customFormat="1" x14ac:dyDescent="0.2"/>
    <row r="2088" s="16" customFormat="1" x14ac:dyDescent="0.2"/>
    <row r="2089" s="16" customFormat="1" x14ac:dyDescent="0.2"/>
    <row r="2090" s="16" customFormat="1" x14ac:dyDescent="0.2"/>
    <row r="2091" s="16" customFormat="1" x14ac:dyDescent="0.2"/>
    <row r="2092" s="16" customFormat="1" x14ac:dyDescent="0.2"/>
    <row r="2093" s="16" customFormat="1" x14ac:dyDescent="0.2"/>
    <row r="2094" s="16" customFormat="1" x14ac:dyDescent="0.2"/>
    <row r="2095" s="16" customFormat="1" x14ac:dyDescent="0.2"/>
    <row r="2096" s="16" customFormat="1" x14ac:dyDescent="0.2"/>
    <row r="2097" s="16" customFormat="1" x14ac:dyDescent="0.2"/>
    <row r="2098" s="16" customFormat="1" x14ac:dyDescent="0.2"/>
    <row r="2099" s="16" customFormat="1" x14ac:dyDescent="0.2"/>
    <row r="2100" s="16" customFormat="1" x14ac:dyDescent="0.2"/>
    <row r="2101" s="16" customFormat="1" x14ac:dyDescent="0.2"/>
    <row r="2102" s="16" customFormat="1" x14ac:dyDescent="0.2"/>
    <row r="2103" s="16" customFormat="1" x14ac:dyDescent="0.2"/>
    <row r="2104" s="16" customFormat="1" x14ac:dyDescent="0.2"/>
    <row r="2105" s="16" customFormat="1" x14ac:dyDescent="0.2"/>
    <row r="2106" s="16" customFormat="1" x14ac:dyDescent="0.2"/>
    <row r="2107" s="16" customFormat="1" x14ac:dyDescent="0.2"/>
    <row r="2108" s="16" customFormat="1" x14ac:dyDescent="0.2"/>
    <row r="2109" s="16" customFormat="1" x14ac:dyDescent="0.2"/>
    <row r="2110" s="16" customFormat="1" x14ac:dyDescent="0.2"/>
    <row r="2111" s="16" customFormat="1" x14ac:dyDescent="0.2"/>
    <row r="2112" s="16" customFormat="1" x14ac:dyDescent="0.2"/>
    <row r="2113" s="16" customFormat="1" x14ac:dyDescent="0.2"/>
    <row r="2114" s="16" customFormat="1" x14ac:dyDescent="0.2"/>
    <row r="2115" s="16" customFormat="1" x14ac:dyDescent="0.2"/>
    <row r="2116" s="16" customFormat="1" x14ac:dyDescent="0.2"/>
    <row r="2117" s="16" customFormat="1" x14ac:dyDescent="0.2"/>
    <row r="2118" s="16" customFormat="1" x14ac:dyDescent="0.2"/>
    <row r="2119" s="16" customFormat="1" x14ac:dyDescent="0.2"/>
    <row r="2120" s="16" customFormat="1" x14ac:dyDescent="0.2"/>
    <row r="2121" s="16" customFormat="1" x14ac:dyDescent="0.2"/>
    <row r="2122" s="16" customFormat="1" x14ac:dyDescent="0.2"/>
    <row r="2123" s="16" customFormat="1" x14ac:dyDescent="0.2"/>
    <row r="2124" s="16" customFormat="1" x14ac:dyDescent="0.2"/>
    <row r="2125" s="16" customFormat="1" x14ac:dyDescent="0.2"/>
    <row r="2126" s="16" customFormat="1" x14ac:dyDescent="0.2"/>
    <row r="2127" s="16" customFormat="1" x14ac:dyDescent="0.2"/>
    <row r="2128" s="16" customFormat="1" x14ac:dyDescent="0.2"/>
    <row r="2129" s="16" customFormat="1" x14ac:dyDescent="0.2"/>
    <row r="2130" s="16" customFormat="1" x14ac:dyDescent="0.2"/>
    <row r="2131" s="16" customFormat="1" x14ac:dyDescent="0.2"/>
    <row r="2132" s="16" customFormat="1" x14ac:dyDescent="0.2"/>
    <row r="2133" s="16" customFormat="1" x14ac:dyDescent="0.2"/>
    <row r="2134" s="16" customFormat="1" x14ac:dyDescent="0.2"/>
    <row r="2135" s="16" customFormat="1" x14ac:dyDescent="0.2"/>
    <row r="2136" s="16" customFormat="1" x14ac:dyDescent="0.2"/>
    <row r="2137" s="16" customFormat="1" x14ac:dyDescent="0.2"/>
    <row r="2138" s="16" customFormat="1" x14ac:dyDescent="0.2"/>
    <row r="2139" s="16" customFormat="1" x14ac:dyDescent="0.2"/>
    <row r="2140" s="16" customFormat="1" x14ac:dyDescent="0.2"/>
    <row r="2141" s="16" customFormat="1" x14ac:dyDescent="0.2"/>
    <row r="2142" s="16" customFormat="1" x14ac:dyDescent="0.2"/>
    <row r="2143" s="16" customFormat="1" x14ac:dyDescent="0.2"/>
    <row r="2144" s="16" customFormat="1" x14ac:dyDescent="0.2"/>
    <row r="2145" s="16" customFormat="1" x14ac:dyDescent="0.2"/>
    <row r="2146" s="16" customFormat="1" x14ac:dyDescent="0.2"/>
    <row r="2147" s="16" customFormat="1" x14ac:dyDescent="0.2"/>
    <row r="2148" s="16" customFormat="1" x14ac:dyDescent="0.2"/>
    <row r="2149" s="16" customFormat="1" x14ac:dyDescent="0.2"/>
    <row r="2150" s="16" customFormat="1" x14ac:dyDescent="0.2"/>
    <row r="2151" s="16" customFormat="1" x14ac:dyDescent="0.2"/>
    <row r="2152" s="16" customFormat="1" x14ac:dyDescent="0.2"/>
    <row r="2153" s="16" customFormat="1" x14ac:dyDescent="0.2"/>
    <row r="2154" s="16" customFormat="1" x14ac:dyDescent="0.2"/>
    <row r="2155" s="16" customFormat="1" x14ac:dyDescent="0.2"/>
    <row r="2156" s="16" customFormat="1" x14ac:dyDescent="0.2"/>
    <row r="2157" s="16" customFormat="1" x14ac:dyDescent="0.2"/>
    <row r="2158" s="16" customFormat="1" x14ac:dyDescent="0.2"/>
    <row r="2159" s="16" customFormat="1" x14ac:dyDescent="0.2"/>
    <row r="2160" s="16" customFormat="1" x14ac:dyDescent="0.2"/>
    <row r="2161" s="16" customFormat="1" x14ac:dyDescent="0.2"/>
    <row r="2162" s="16" customFormat="1" x14ac:dyDescent="0.2"/>
    <row r="2163" s="16" customFormat="1" x14ac:dyDescent="0.2"/>
    <row r="2164" s="16" customFormat="1" x14ac:dyDescent="0.2"/>
    <row r="2165" s="16" customFormat="1" x14ac:dyDescent="0.2"/>
    <row r="2166" s="16" customFormat="1" x14ac:dyDescent="0.2"/>
    <row r="2167" s="16" customFormat="1" x14ac:dyDescent="0.2"/>
    <row r="2168" s="16" customFormat="1" x14ac:dyDescent="0.2"/>
    <row r="2169" s="16" customFormat="1" x14ac:dyDescent="0.2"/>
    <row r="2170" s="16" customFormat="1" x14ac:dyDescent="0.2"/>
    <row r="2171" s="16" customFormat="1" x14ac:dyDescent="0.2"/>
    <row r="2172" s="16" customFormat="1" x14ac:dyDescent="0.2"/>
    <row r="2173" s="16" customFormat="1" x14ac:dyDescent="0.2"/>
    <row r="2174" s="16" customFormat="1" x14ac:dyDescent="0.2"/>
    <row r="2175" s="16" customFormat="1" x14ac:dyDescent="0.2"/>
    <row r="2176" s="16" customFormat="1" x14ac:dyDescent="0.2"/>
    <row r="2177" s="16" customFormat="1" x14ac:dyDescent="0.2"/>
    <row r="2178" s="16" customFormat="1" x14ac:dyDescent="0.2"/>
    <row r="2179" s="16" customFormat="1" x14ac:dyDescent="0.2"/>
    <row r="2180" s="16" customFormat="1" x14ac:dyDescent="0.2"/>
    <row r="2181" s="16" customFormat="1" x14ac:dyDescent="0.2"/>
    <row r="2182" s="16" customFormat="1" x14ac:dyDescent="0.2"/>
    <row r="2183" s="16" customFormat="1" x14ac:dyDescent="0.2"/>
    <row r="2184" s="16" customFormat="1" x14ac:dyDescent="0.2"/>
    <row r="2185" s="16" customFormat="1" x14ac:dyDescent="0.2"/>
    <row r="2186" s="16" customFormat="1" x14ac:dyDescent="0.2"/>
    <row r="2187" s="16" customFormat="1" x14ac:dyDescent="0.2"/>
    <row r="2188" s="16" customFormat="1" x14ac:dyDescent="0.2"/>
    <row r="2189" s="16" customFormat="1" x14ac:dyDescent="0.2"/>
    <row r="2190" s="16" customFormat="1" x14ac:dyDescent="0.2"/>
    <row r="2191" s="16" customFormat="1" x14ac:dyDescent="0.2"/>
    <row r="2192" s="16" customFormat="1" x14ac:dyDescent="0.2"/>
    <row r="2193" s="16" customFormat="1" x14ac:dyDescent="0.2"/>
    <row r="2194" s="16" customFormat="1" x14ac:dyDescent="0.2"/>
    <row r="2195" s="16" customFormat="1" x14ac:dyDescent="0.2"/>
    <row r="2196" s="16" customFormat="1" x14ac:dyDescent="0.2"/>
    <row r="2197" s="16" customFormat="1" x14ac:dyDescent="0.2"/>
    <row r="2198" s="16" customFormat="1" x14ac:dyDescent="0.2"/>
    <row r="2199" s="16" customFormat="1" x14ac:dyDescent="0.2"/>
    <row r="2200" s="16" customFormat="1" x14ac:dyDescent="0.2"/>
    <row r="2201" s="16" customFormat="1" x14ac:dyDescent="0.2"/>
    <row r="2202" s="16" customFormat="1" x14ac:dyDescent="0.2"/>
    <row r="2203" s="16" customFormat="1" x14ac:dyDescent="0.2"/>
    <row r="2204" s="16" customFormat="1" x14ac:dyDescent="0.2"/>
    <row r="2205" s="16" customFormat="1" x14ac:dyDescent="0.2"/>
    <row r="2206" s="16" customFormat="1" x14ac:dyDescent="0.2"/>
    <row r="2207" s="16" customFormat="1" x14ac:dyDescent="0.2"/>
    <row r="2208" s="16" customFormat="1" x14ac:dyDescent="0.2"/>
    <row r="2209" s="16" customFormat="1" x14ac:dyDescent="0.2"/>
    <row r="2210" s="16" customFormat="1" x14ac:dyDescent="0.2"/>
    <row r="2211" s="16" customFormat="1" x14ac:dyDescent="0.2"/>
    <row r="2212" s="16" customFormat="1" x14ac:dyDescent="0.2"/>
    <row r="2213" s="16" customFormat="1" x14ac:dyDescent="0.2"/>
    <row r="2214" s="16" customFormat="1" x14ac:dyDescent="0.2"/>
    <row r="2215" s="16" customFormat="1" x14ac:dyDescent="0.2"/>
    <row r="2216" s="16" customFormat="1" x14ac:dyDescent="0.2"/>
    <row r="2217" s="16" customFormat="1" x14ac:dyDescent="0.2"/>
    <row r="2218" s="16" customFormat="1" x14ac:dyDescent="0.2"/>
    <row r="2219" s="16" customFormat="1" x14ac:dyDescent="0.2"/>
    <row r="2220" s="16" customFormat="1" x14ac:dyDescent="0.2"/>
    <row r="2221" s="16" customFormat="1" x14ac:dyDescent="0.2"/>
    <row r="2222" s="16" customFormat="1" x14ac:dyDescent="0.2"/>
    <row r="2223" s="16" customFormat="1" x14ac:dyDescent="0.2"/>
    <row r="2224" s="16" customFormat="1" x14ac:dyDescent="0.2"/>
    <row r="2225" s="16" customFormat="1" x14ac:dyDescent="0.2"/>
    <row r="2226" s="16" customFormat="1" x14ac:dyDescent="0.2"/>
    <row r="2227" s="16" customFormat="1" x14ac:dyDescent="0.2"/>
    <row r="2228" s="16" customFormat="1" x14ac:dyDescent="0.2"/>
    <row r="2229" s="16" customFormat="1" x14ac:dyDescent="0.2"/>
    <row r="2230" s="16" customFormat="1" x14ac:dyDescent="0.2"/>
    <row r="2231" s="16" customFormat="1" x14ac:dyDescent="0.2"/>
    <row r="2232" s="16" customFormat="1" x14ac:dyDescent="0.2"/>
    <row r="2233" s="16" customFormat="1" x14ac:dyDescent="0.2"/>
    <row r="2234" s="16" customFormat="1" x14ac:dyDescent="0.2"/>
    <row r="2235" s="16" customFormat="1" x14ac:dyDescent="0.2"/>
    <row r="2236" s="16" customFormat="1" x14ac:dyDescent="0.2"/>
    <row r="2237" s="16" customFormat="1" x14ac:dyDescent="0.2"/>
    <row r="2238" s="16" customFormat="1" x14ac:dyDescent="0.2"/>
    <row r="2239" s="16" customFormat="1" x14ac:dyDescent="0.2"/>
    <row r="2240" s="16" customFormat="1" x14ac:dyDescent="0.2"/>
    <row r="2241" s="16" customFormat="1" x14ac:dyDescent="0.2"/>
    <row r="2242" s="16" customFormat="1" x14ac:dyDescent="0.2"/>
    <row r="2243" s="16" customFormat="1" x14ac:dyDescent="0.2"/>
    <row r="2244" s="16" customFormat="1" x14ac:dyDescent="0.2"/>
    <row r="2245" s="16" customFormat="1" x14ac:dyDescent="0.2"/>
    <row r="2246" s="16" customFormat="1" x14ac:dyDescent="0.2"/>
    <row r="2247" s="16" customFormat="1" x14ac:dyDescent="0.2"/>
    <row r="2248" s="16" customFormat="1" x14ac:dyDescent="0.2"/>
    <row r="2249" s="16" customFormat="1" x14ac:dyDescent="0.2"/>
    <row r="2250" s="16" customFormat="1" x14ac:dyDescent="0.2"/>
    <row r="2251" s="16" customFormat="1" x14ac:dyDescent="0.2"/>
    <row r="2252" s="16" customFormat="1" x14ac:dyDescent="0.2"/>
    <row r="2253" s="16" customFormat="1" x14ac:dyDescent="0.2"/>
    <row r="2254" s="16" customFormat="1" x14ac:dyDescent="0.2"/>
    <row r="2255" s="16" customFormat="1" x14ac:dyDescent="0.2"/>
    <row r="2256" s="16" customFormat="1" x14ac:dyDescent="0.2"/>
    <row r="2257" s="16" customFormat="1" x14ac:dyDescent="0.2"/>
    <row r="2258" s="16" customFormat="1" x14ac:dyDescent="0.2"/>
    <row r="2259" s="16" customFormat="1" x14ac:dyDescent="0.2"/>
    <row r="2260" s="16" customFormat="1" x14ac:dyDescent="0.2"/>
    <row r="2261" s="16" customFormat="1" x14ac:dyDescent="0.2"/>
    <row r="2262" s="16" customFormat="1" x14ac:dyDescent="0.2"/>
    <row r="2263" s="16" customFormat="1" x14ac:dyDescent="0.2"/>
    <row r="2264" s="16" customFormat="1" x14ac:dyDescent="0.2"/>
    <row r="2265" s="16" customFormat="1" x14ac:dyDescent="0.2"/>
    <row r="2266" s="16" customFormat="1" x14ac:dyDescent="0.2"/>
    <row r="2267" s="16" customFormat="1" x14ac:dyDescent="0.2"/>
    <row r="2268" s="16" customFormat="1" x14ac:dyDescent="0.2"/>
    <row r="2269" s="16" customFormat="1" x14ac:dyDescent="0.2"/>
    <row r="2270" s="16" customFormat="1" x14ac:dyDescent="0.2"/>
    <row r="2271" s="16" customFormat="1" x14ac:dyDescent="0.2"/>
    <row r="2272" s="16" customFormat="1" x14ac:dyDescent="0.2"/>
    <row r="2273" s="16" customFormat="1" x14ac:dyDescent="0.2"/>
    <row r="2274" s="16" customFormat="1" x14ac:dyDescent="0.2"/>
    <row r="2275" s="16" customFormat="1" x14ac:dyDescent="0.2"/>
    <row r="2276" s="16" customFormat="1" x14ac:dyDescent="0.2"/>
    <row r="2277" s="16" customFormat="1" x14ac:dyDescent="0.2"/>
    <row r="2278" s="16" customFormat="1" x14ac:dyDescent="0.2"/>
    <row r="2279" s="16" customFormat="1" x14ac:dyDescent="0.2"/>
    <row r="2280" s="16" customFormat="1" x14ac:dyDescent="0.2"/>
    <row r="2281" s="16" customFormat="1" x14ac:dyDescent="0.2"/>
    <row r="2282" s="16" customFormat="1" x14ac:dyDescent="0.2"/>
    <row r="2283" s="16" customFormat="1" x14ac:dyDescent="0.2"/>
    <row r="2284" s="16" customFormat="1" x14ac:dyDescent="0.2"/>
    <row r="2285" s="16" customFormat="1" x14ac:dyDescent="0.2"/>
    <row r="2286" s="16" customFormat="1" x14ac:dyDescent="0.2"/>
    <row r="2287" s="16" customFormat="1" x14ac:dyDescent="0.2"/>
    <row r="2288" s="16" customFormat="1" x14ac:dyDescent="0.2"/>
    <row r="2289" s="16" customFormat="1" x14ac:dyDescent="0.2"/>
    <row r="2290" s="16" customFormat="1" x14ac:dyDescent="0.2"/>
    <row r="2291" s="16" customFormat="1" x14ac:dyDescent="0.2"/>
    <row r="2292" s="16" customFormat="1" x14ac:dyDescent="0.2"/>
    <row r="2293" s="16" customFormat="1" x14ac:dyDescent="0.2"/>
    <row r="2294" s="16" customFormat="1" x14ac:dyDescent="0.2"/>
    <row r="2295" s="16" customFormat="1" x14ac:dyDescent="0.2"/>
    <row r="2296" s="16" customFormat="1" x14ac:dyDescent="0.2"/>
    <row r="2297" s="16" customFormat="1" x14ac:dyDescent="0.2"/>
    <row r="2298" s="16" customFormat="1" x14ac:dyDescent="0.2"/>
    <row r="2299" s="16" customFormat="1" x14ac:dyDescent="0.2"/>
    <row r="2300" s="16" customFormat="1" x14ac:dyDescent="0.2"/>
    <row r="2301" s="16" customFormat="1" x14ac:dyDescent="0.2"/>
    <row r="2302" s="16" customFormat="1" x14ac:dyDescent="0.2"/>
    <row r="2303" s="16" customFormat="1" x14ac:dyDescent="0.2"/>
    <row r="2304" s="16" customFormat="1" x14ac:dyDescent="0.2"/>
    <row r="2305" s="16" customFormat="1" x14ac:dyDescent="0.2"/>
    <row r="2306" s="16" customFormat="1" x14ac:dyDescent="0.2"/>
    <row r="2307" s="16" customFormat="1" x14ac:dyDescent="0.2"/>
    <row r="2308" s="16" customFormat="1" x14ac:dyDescent="0.2"/>
    <row r="2309" s="16" customFormat="1" x14ac:dyDescent="0.2"/>
    <row r="2310" s="16" customFormat="1" x14ac:dyDescent="0.2"/>
    <row r="2311" s="16" customFormat="1" x14ac:dyDescent="0.2"/>
    <row r="2312" s="16" customFormat="1" x14ac:dyDescent="0.2"/>
    <row r="2313" s="16" customFormat="1" x14ac:dyDescent="0.2"/>
    <row r="2314" s="16" customFormat="1" x14ac:dyDescent="0.2"/>
    <row r="2315" s="16" customFormat="1" x14ac:dyDescent="0.2"/>
    <row r="2316" s="16" customFormat="1" x14ac:dyDescent="0.2"/>
    <row r="2317" s="16" customFormat="1" x14ac:dyDescent="0.2"/>
    <row r="2318" s="16" customFormat="1" x14ac:dyDescent="0.2"/>
    <row r="2319" s="16" customFormat="1" x14ac:dyDescent="0.2"/>
    <row r="2320" s="16" customFormat="1" x14ac:dyDescent="0.2"/>
    <row r="2321" s="16" customFormat="1" x14ac:dyDescent="0.2"/>
    <row r="2322" s="16" customFormat="1" x14ac:dyDescent="0.2"/>
    <row r="2323" s="16" customFormat="1" x14ac:dyDescent="0.2"/>
    <row r="2324" s="16" customFormat="1" x14ac:dyDescent="0.2"/>
    <row r="2325" s="16" customFormat="1" x14ac:dyDescent="0.2"/>
    <row r="2326" s="16" customFormat="1" x14ac:dyDescent="0.2"/>
    <row r="2327" s="16" customFormat="1" x14ac:dyDescent="0.2"/>
    <row r="2328" s="16" customFormat="1" x14ac:dyDescent="0.2"/>
    <row r="2329" s="16" customFormat="1" x14ac:dyDescent="0.2"/>
    <row r="2330" s="16" customFormat="1" x14ac:dyDescent="0.2"/>
    <row r="2331" s="16" customFormat="1" x14ac:dyDescent="0.2"/>
    <row r="2332" s="16" customFormat="1" x14ac:dyDescent="0.2"/>
    <row r="2333" s="16" customFormat="1" x14ac:dyDescent="0.2"/>
    <row r="2334" s="16" customFormat="1" x14ac:dyDescent="0.2"/>
    <row r="2335" s="16" customFormat="1" x14ac:dyDescent="0.2"/>
    <row r="2336" s="16" customFormat="1" x14ac:dyDescent="0.2"/>
    <row r="2337" s="16" customFormat="1" x14ac:dyDescent="0.2"/>
    <row r="2338" s="16" customFormat="1" x14ac:dyDescent="0.2"/>
    <row r="2339" s="16" customFormat="1" x14ac:dyDescent="0.2"/>
    <row r="2340" s="16" customFormat="1" x14ac:dyDescent="0.2"/>
    <row r="2341" s="16" customFormat="1" x14ac:dyDescent="0.2"/>
    <row r="2342" s="16" customFormat="1" x14ac:dyDescent="0.2"/>
    <row r="2343" s="16" customFormat="1" x14ac:dyDescent="0.2"/>
    <row r="2344" s="16" customFormat="1" x14ac:dyDescent="0.2"/>
    <row r="2345" s="16" customFormat="1" x14ac:dyDescent="0.2"/>
    <row r="2346" s="16" customFormat="1" x14ac:dyDescent="0.2"/>
    <row r="2347" s="16" customFormat="1" x14ac:dyDescent="0.2"/>
    <row r="2348" s="16" customFormat="1" x14ac:dyDescent="0.2"/>
    <row r="2349" s="16" customFormat="1" x14ac:dyDescent="0.2"/>
    <row r="2350" s="16" customFormat="1" x14ac:dyDescent="0.2"/>
    <row r="2351" s="16" customFormat="1" x14ac:dyDescent="0.2"/>
    <row r="2352" s="16" customFormat="1" x14ac:dyDescent="0.2"/>
    <row r="2353" s="16" customFormat="1" x14ac:dyDescent="0.2"/>
    <row r="2354" s="16" customFormat="1" x14ac:dyDescent="0.2"/>
    <row r="2355" s="16" customFormat="1" x14ac:dyDescent="0.2"/>
    <row r="2356" s="16" customFormat="1" x14ac:dyDescent="0.2"/>
    <row r="2357" s="16" customFormat="1" x14ac:dyDescent="0.2"/>
    <row r="2358" s="16" customFormat="1" x14ac:dyDescent="0.2"/>
    <row r="2359" s="16" customFormat="1" x14ac:dyDescent="0.2"/>
    <row r="2360" s="16" customFormat="1" x14ac:dyDescent="0.2"/>
    <row r="2361" s="16" customFormat="1" x14ac:dyDescent="0.2"/>
    <row r="2362" s="16" customFormat="1" x14ac:dyDescent="0.2"/>
    <row r="2363" s="16" customFormat="1" x14ac:dyDescent="0.2"/>
    <row r="2364" s="16" customFormat="1" x14ac:dyDescent="0.2"/>
    <row r="2365" s="16" customFormat="1" x14ac:dyDescent="0.2"/>
    <row r="2366" s="16" customFormat="1" x14ac:dyDescent="0.2"/>
    <row r="2367" s="16" customFormat="1" x14ac:dyDescent="0.2"/>
    <row r="2368" s="16" customFormat="1" x14ac:dyDescent="0.2"/>
    <row r="2369" s="16" customFormat="1" x14ac:dyDescent="0.2"/>
    <row r="2370" s="16" customFormat="1" x14ac:dyDescent="0.2"/>
    <row r="2371" s="16" customFormat="1" x14ac:dyDescent="0.2"/>
    <row r="2372" s="16" customFormat="1" x14ac:dyDescent="0.2"/>
    <row r="2373" s="16" customFormat="1" x14ac:dyDescent="0.2"/>
    <row r="2374" s="16" customFormat="1" x14ac:dyDescent="0.2"/>
    <row r="2375" s="16" customFormat="1" x14ac:dyDescent="0.2"/>
    <row r="2376" s="16" customFormat="1" x14ac:dyDescent="0.2"/>
    <row r="2377" s="16" customFormat="1" x14ac:dyDescent="0.2"/>
    <row r="2378" s="16" customFormat="1" x14ac:dyDescent="0.2"/>
    <row r="2379" s="16" customFormat="1" x14ac:dyDescent="0.2"/>
    <row r="2380" s="16" customFormat="1" x14ac:dyDescent="0.2"/>
    <row r="2381" s="16" customFormat="1" x14ac:dyDescent="0.2"/>
    <row r="2382" s="16" customFormat="1" x14ac:dyDescent="0.2"/>
    <row r="2383" s="16" customFormat="1" x14ac:dyDescent="0.2"/>
    <row r="2384" s="16" customFormat="1" x14ac:dyDescent="0.2"/>
    <row r="2385" s="16" customFormat="1" x14ac:dyDescent="0.2"/>
    <row r="2386" s="16" customFormat="1" x14ac:dyDescent="0.2"/>
    <row r="2387" s="16" customFormat="1" x14ac:dyDescent="0.2"/>
    <row r="2388" s="16" customFormat="1" x14ac:dyDescent="0.2"/>
    <row r="2389" s="16" customFormat="1" x14ac:dyDescent="0.2"/>
    <row r="2390" s="16" customFormat="1" x14ac:dyDescent="0.2"/>
    <row r="2391" s="16" customFormat="1" x14ac:dyDescent="0.2"/>
    <row r="2392" s="16" customFormat="1" x14ac:dyDescent="0.2"/>
    <row r="2393" s="16" customFormat="1" x14ac:dyDescent="0.2"/>
    <row r="2394" s="16" customFormat="1" x14ac:dyDescent="0.2"/>
    <row r="2395" s="16" customFormat="1" x14ac:dyDescent="0.2"/>
    <row r="2396" s="16" customFormat="1" x14ac:dyDescent="0.2"/>
    <row r="2397" s="16" customFormat="1" x14ac:dyDescent="0.2"/>
    <row r="2398" s="16" customFormat="1" x14ac:dyDescent="0.2"/>
    <row r="2399" s="16" customFormat="1" x14ac:dyDescent="0.2"/>
    <row r="2400" s="16" customFormat="1" x14ac:dyDescent="0.2"/>
    <row r="2401" s="16" customFormat="1" x14ac:dyDescent="0.2"/>
    <row r="2402" s="16" customFormat="1" x14ac:dyDescent="0.2"/>
    <row r="2403" s="16" customFormat="1" x14ac:dyDescent="0.2"/>
    <row r="2404" s="16" customFormat="1" x14ac:dyDescent="0.2"/>
    <row r="2405" s="16" customFormat="1" x14ac:dyDescent="0.2"/>
    <row r="2406" s="16" customFormat="1" x14ac:dyDescent="0.2"/>
    <row r="2407" s="16" customFormat="1" x14ac:dyDescent="0.2"/>
    <row r="2408" s="16" customFormat="1" x14ac:dyDescent="0.2"/>
    <row r="2409" s="16" customFormat="1" x14ac:dyDescent="0.2"/>
    <row r="2410" s="16" customFormat="1" x14ac:dyDescent="0.2"/>
    <row r="2411" s="16" customFormat="1" x14ac:dyDescent="0.2"/>
    <row r="2412" s="16" customFormat="1" x14ac:dyDescent="0.2"/>
    <row r="2413" s="16" customFormat="1" x14ac:dyDescent="0.2"/>
    <row r="2414" s="16" customFormat="1" x14ac:dyDescent="0.2"/>
    <row r="2415" s="16" customFormat="1" x14ac:dyDescent="0.2"/>
    <row r="2416" s="16" customFormat="1" x14ac:dyDescent="0.2"/>
    <row r="2417" s="16" customFormat="1" x14ac:dyDescent="0.2"/>
    <row r="2418" s="16" customFormat="1" x14ac:dyDescent="0.2"/>
    <row r="2419" s="16" customFormat="1" x14ac:dyDescent="0.2"/>
    <row r="2420" s="16" customFormat="1" x14ac:dyDescent="0.2"/>
    <row r="2421" s="16" customFormat="1" x14ac:dyDescent="0.2"/>
    <row r="2422" s="16" customFormat="1" x14ac:dyDescent="0.2"/>
    <row r="2423" s="16" customFormat="1" x14ac:dyDescent="0.2"/>
    <row r="2424" s="16" customFormat="1" x14ac:dyDescent="0.2"/>
    <row r="2425" s="16" customFormat="1" x14ac:dyDescent="0.2"/>
    <row r="2426" s="16" customFormat="1" x14ac:dyDescent="0.2"/>
    <row r="2427" s="16" customFormat="1" x14ac:dyDescent="0.2"/>
    <row r="2428" s="16" customFormat="1" x14ac:dyDescent="0.2"/>
    <row r="2429" s="16" customFormat="1" x14ac:dyDescent="0.2"/>
    <row r="2430" s="16" customFormat="1" x14ac:dyDescent="0.2"/>
    <row r="2431" s="16" customFormat="1" x14ac:dyDescent="0.2"/>
    <row r="2432" s="16" customFormat="1" x14ac:dyDescent="0.2"/>
    <row r="2433" s="16" customFormat="1" x14ac:dyDescent="0.2"/>
    <row r="2434" s="16" customFormat="1" x14ac:dyDescent="0.2"/>
    <row r="2435" s="16" customFormat="1" x14ac:dyDescent="0.2"/>
    <row r="2436" s="16" customFormat="1" x14ac:dyDescent="0.2"/>
    <row r="2437" s="16" customFormat="1" x14ac:dyDescent="0.2"/>
    <row r="2438" s="16" customFormat="1" x14ac:dyDescent="0.2"/>
    <row r="2439" s="16" customFormat="1" x14ac:dyDescent="0.2"/>
    <row r="2440" s="16" customFormat="1" x14ac:dyDescent="0.2"/>
    <row r="2441" s="16" customFormat="1" x14ac:dyDescent="0.2"/>
    <row r="2442" s="16" customFormat="1" x14ac:dyDescent="0.2"/>
    <row r="2443" s="16" customFormat="1" x14ac:dyDescent="0.2"/>
    <row r="2444" s="16" customFormat="1" x14ac:dyDescent="0.2"/>
    <row r="2445" s="16" customFormat="1" x14ac:dyDescent="0.2"/>
    <row r="2446" s="16" customFormat="1" x14ac:dyDescent="0.2"/>
    <row r="2447" s="16" customFormat="1" x14ac:dyDescent="0.2"/>
    <row r="2448" s="16" customFormat="1" x14ac:dyDescent="0.2"/>
    <row r="2449" s="16" customFormat="1" x14ac:dyDescent="0.2"/>
    <row r="2450" s="16" customFormat="1" x14ac:dyDescent="0.2"/>
    <row r="2451" s="16" customFormat="1" x14ac:dyDescent="0.2"/>
    <row r="2452" s="16" customFormat="1" x14ac:dyDescent="0.2"/>
    <row r="2453" s="16" customFormat="1" x14ac:dyDescent="0.2"/>
    <row r="2454" s="16" customFormat="1" x14ac:dyDescent="0.2"/>
    <row r="2455" s="16" customFormat="1" x14ac:dyDescent="0.2"/>
    <row r="2456" s="16" customFormat="1" x14ac:dyDescent="0.2"/>
    <row r="2457" s="16" customFormat="1" x14ac:dyDescent="0.2"/>
    <row r="2458" s="16" customFormat="1" x14ac:dyDescent="0.2"/>
    <row r="2459" s="16" customFormat="1" x14ac:dyDescent="0.2"/>
    <row r="2460" s="16" customFormat="1" x14ac:dyDescent="0.2"/>
    <row r="2461" s="16" customFormat="1" x14ac:dyDescent="0.2"/>
    <row r="2462" s="16" customFormat="1" x14ac:dyDescent="0.2"/>
    <row r="2463" s="16" customFormat="1" x14ac:dyDescent="0.2"/>
    <row r="2464" s="16" customFormat="1" x14ac:dyDescent="0.2"/>
    <row r="2465" s="16" customFormat="1" x14ac:dyDescent="0.2"/>
    <row r="2466" s="16" customFormat="1" x14ac:dyDescent="0.2"/>
    <row r="2467" s="16" customFormat="1" x14ac:dyDescent="0.2"/>
    <row r="2468" s="16" customFormat="1" x14ac:dyDescent="0.2"/>
    <row r="2469" s="16" customFormat="1" x14ac:dyDescent="0.2"/>
    <row r="2470" s="16" customFormat="1" x14ac:dyDescent="0.2"/>
    <row r="2471" s="16" customFormat="1" x14ac:dyDescent="0.2"/>
    <row r="2472" s="16" customFormat="1" x14ac:dyDescent="0.2"/>
    <row r="2473" s="16" customFormat="1" x14ac:dyDescent="0.2"/>
    <row r="2474" s="16" customFormat="1" x14ac:dyDescent="0.2"/>
    <row r="2475" s="16" customFormat="1" x14ac:dyDescent="0.2"/>
    <row r="2476" s="16" customFormat="1" x14ac:dyDescent="0.2"/>
    <row r="2477" s="16" customFormat="1" x14ac:dyDescent="0.2"/>
    <row r="2478" s="16" customFormat="1" x14ac:dyDescent="0.2"/>
    <row r="2479" s="16" customFormat="1" x14ac:dyDescent="0.2"/>
    <row r="2480" s="16" customFormat="1" x14ac:dyDescent="0.2"/>
    <row r="2481" s="16" customFormat="1" x14ac:dyDescent="0.2"/>
    <row r="2482" s="16" customFormat="1" x14ac:dyDescent="0.2"/>
    <row r="2483" s="16" customFormat="1" x14ac:dyDescent="0.2"/>
    <row r="2484" s="16" customFormat="1" x14ac:dyDescent="0.2"/>
    <row r="2485" s="16" customFormat="1" x14ac:dyDescent="0.2"/>
    <row r="2486" s="16" customFormat="1" x14ac:dyDescent="0.2"/>
    <row r="2487" s="16" customFormat="1" x14ac:dyDescent="0.2"/>
    <row r="2488" s="16" customFormat="1" x14ac:dyDescent="0.2"/>
    <row r="2489" s="16" customFormat="1" x14ac:dyDescent="0.2"/>
    <row r="2490" s="16" customFormat="1" x14ac:dyDescent="0.2"/>
    <row r="2491" s="16" customFormat="1" x14ac:dyDescent="0.2"/>
    <row r="2492" s="16" customFormat="1" x14ac:dyDescent="0.2"/>
    <row r="2493" s="16" customFormat="1" x14ac:dyDescent="0.2"/>
    <row r="2494" s="16" customFormat="1" x14ac:dyDescent="0.2"/>
    <row r="2495" s="16" customFormat="1" x14ac:dyDescent="0.2"/>
    <row r="2496" s="16" customFormat="1" x14ac:dyDescent="0.2"/>
    <row r="2497" s="16" customFormat="1" x14ac:dyDescent="0.2"/>
    <row r="2498" s="16" customFormat="1" x14ac:dyDescent="0.2"/>
    <row r="2499" s="16" customFormat="1" x14ac:dyDescent="0.2"/>
    <row r="2500" s="16" customFormat="1" x14ac:dyDescent="0.2"/>
    <row r="2501" s="16" customFormat="1" x14ac:dyDescent="0.2"/>
    <row r="2502" s="16" customFormat="1" x14ac:dyDescent="0.2"/>
    <row r="2503" s="16" customFormat="1" x14ac:dyDescent="0.2"/>
    <row r="2504" s="16" customFormat="1" x14ac:dyDescent="0.2"/>
    <row r="2505" s="16" customFormat="1" x14ac:dyDescent="0.2"/>
    <row r="2506" s="16" customFormat="1" x14ac:dyDescent="0.2"/>
    <row r="2507" s="16" customFormat="1" x14ac:dyDescent="0.2"/>
    <row r="2508" s="16" customFormat="1" x14ac:dyDescent="0.2"/>
    <row r="2509" s="16" customFormat="1" x14ac:dyDescent="0.2"/>
    <row r="2510" s="16" customFormat="1" x14ac:dyDescent="0.2"/>
    <row r="2511" s="16" customFormat="1" x14ac:dyDescent="0.2"/>
    <row r="2512" s="16" customFormat="1" x14ac:dyDescent="0.2"/>
    <row r="2513" s="16" customFormat="1" x14ac:dyDescent="0.2"/>
    <row r="2514" s="16" customFormat="1" x14ac:dyDescent="0.2"/>
    <row r="2515" s="16" customFormat="1" x14ac:dyDescent="0.2"/>
    <row r="2516" s="16" customFormat="1" x14ac:dyDescent="0.2"/>
    <row r="2517" s="16" customFormat="1" x14ac:dyDescent="0.2"/>
    <row r="2518" s="16" customFormat="1" x14ac:dyDescent="0.2"/>
    <row r="2519" s="16" customFormat="1" x14ac:dyDescent="0.2"/>
    <row r="2520" s="16" customFormat="1" x14ac:dyDescent="0.2"/>
    <row r="2521" s="16" customFormat="1" x14ac:dyDescent="0.2"/>
    <row r="2522" s="16" customFormat="1" x14ac:dyDescent="0.2"/>
    <row r="2523" s="16" customFormat="1" x14ac:dyDescent="0.2"/>
    <row r="2524" s="16" customFormat="1" x14ac:dyDescent="0.2"/>
    <row r="2525" s="16" customFormat="1" x14ac:dyDescent="0.2"/>
    <row r="2526" s="16" customFormat="1" x14ac:dyDescent="0.2"/>
    <row r="2527" s="16" customFormat="1" x14ac:dyDescent="0.2"/>
    <row r="2528" s="16" customFormat="1" x14ac:dyDescent="0.2"/>
    <row r="2529" s="16" customFormat="1" x14ac:dyDescent="0.2"/>
    <row r="2530" s="16" customFormat="1" x14ac:dyDescent="0.2"/>
    <row r="2531" s="16" customFormat="1" x14ac:dyDescent="0.2"/>
    <row r="2532" s="16" customFormat="1" x14ac:dyDescent="0.2"/>
    <row r="2533" s="16" customFormat="1" x14ac:dyDescent="0.2"/>
    <row r="2534" s="16" customFormat="1" x14ac:dyDescent="0.2"/>
    <row r="2535" s="16" customFormat="1" x14ac:dyDescent="0.2"/>
    <row r="2536" s="16" customFormat="1" x14ac:dyDescent="0.2"/>
    <row r="2537" s="16" customFormat="1" x14ac:dyDescent="0.2"/>
    <row r="2538" s="16" customFormat="1" x14ac:dyDescent="0.2"/>
    <row r="2539" s="16" customFormat="1" x14ac:dyDescent="0.2"/>
    <row r="2540" s="16" customFormat="1" x14ac:dyDescent="0.2"/>
    <row r="2541" s="16" customFormat="1" x14ac:dyDescent="0.2"/>
    <row r="2542" s="16" customFormat="1" x14ac:dyDescent="0.2"/>
    <row r="2543" s="16" customFormat="1" x14ac:dyDescent="0.2"/>
    <row r="2544" s="16" customFormat="1" x14ac:dyDescent="0.2"/>
    <row r="2545" s="16" customFormat="1" x14ac:dyDescent="0.2"/>
    <row r="2546" s="16" customFormat="1" x14ac:dyDescent="0.2"/>
    <row r="2547" s="16" customFormat="1" x14ac:dyDescent="0.2"/>
    <row r="2548" s="16" customFormat="1" x14ac:dyDescent="0.2"/>
    <row r="2549" s="16" customFormat="1" x14ac:dyDescent="0.2"/>
    <row r="2550" s="16" customFormat="1" x14ac:dyDescent="0.2"/>
    <row r="2551" s="16" customFormat="1" x14ac:dyDescent="0.2"/>
    <row r="2552" s="16" customFormat="1" x14ac:dyDescent="0.2"/>
    <row r="2553" s="16" customFormat="1" x14ac:dyDescent="0.2"/>
    <row r="2554" s="16" customFormat="1" x14ac:dyDescent="0.2"/>
    <row r="2555" s="16" customFormat="1" x14ac:dyDescent="0.2"/>
    <row r="2556" s="16" customFormat="1" x14ac:dyDescent="0.2"/>
    <row r="2557" s="16" customFormat="1" x14ac:dyDescent="0.2"/>
    <row r="2558" s="16" customFormat="1" x14ac:dyDescent="0.2"/>
    <row r="2559" s="16" customFormat="1" x14ac:dyDescent="0.2"/>
    <row r="2560" s="16" customFormat="1" x14ac:dyDescent="0.2"/>
    <row r="2561" s="16" customFormat="1" x14ac:dyDescent="0.2"/>
    <row r="2562" s="16" customFormat="1" x14ac:dyDescent="0.2"/>
    <row r="2563" s="16" customFormat="1" x14ac:dyDescent="0.2"/>
    <row r="2564" s="16" customFormat="1" x14ac:dyDescent="0.2"/>
    <row r="2565" s="16" customFormat="1" x14ac:dyDescent="0.2"/>
    <row r="2566" s="16" customFormat="1" x14ac:dyDescent="0.2"/>
    <row r="2567" s="16" customFormat="1" x14ac:dyDescent="0.2"/>
    <row r="2568" s="16" customFormat="1" x14ac:dyDescent="0.2"/>
    <row r="2569" s="16" customFormat="1" x14ac:dyDescent="0.2"/>
    <row r="2570" s="16" customFormat="1" x14ac:dyDescent="0.2"/>
    <row r="2571" s="16" customFormat="1" x14ac:dyDescent="0.2"/>
    <row r="2572" s="16" customFormat="1" x14ac:dyDescent="0.2"/>
    <row r="2573" s="16" customFormat="1" x14ac:dyDescent="0.2"/>
    <row r="2574" s="16" customFormat="1" x14ac:dyDescent="0.2"/>
    <row r="2575" s="16" customFormat="1" x14ac:dyDescent="0.2"/>
    <row r="2576" s="16" customFormat="1" x14ac:dyDescent="0.2"/>
    <row r="2577" s="16" customFormat="1" x14ac:dyDescent="0.2"/>
    <row r="2578" s="16" customFormat="1" x14ac:dyDescent="0.2"/>
    <row r="2579" s="16" customFormat="1" x14ac:dyDescent="0.2"/>
    <row r="2580" s="16" customFormat="1" x14ac:dyDescent="0.2"/>
    <row r="2581" s="16" customFormat="1" x14ac:dyDescent="0.2"/>
    <row r="2582" s="16" customFormat="1" x14ac:dyDescent="0.2"/>
    <row r="2583" s="16" customFormat="1" x14ac:dyDescent="0.2"/>
    <row r="2584" s="16" customFormat="1" x14ac:dyDescent="0.2"/>
    <row r="2585" s="16" customFormat="1" x14ac:dyDescent="0.2"/>
    <row r="2586" s="16" customFormat="1" x14ac:dyDescent="0.2"/>
    <row r="2587" s="16" customFormat="1" x14ac:dyDescent="0.2"/>
    <row r="2588" s="16" customFormat="1" x14ac:dyDescent="0.2"/>
    <row r="2589" s="16" customFormat="1" x14ac:dyDescent="0.2"/>
    <row r="2590" s="16" customFormat="1" x14ac:dyDescent="0.2"/>
    <row r="2591" s="16" customFormat="1" x14ac:dyDescent="0.2"/>
    <row r="2592" s="16" customFormat="1" x14ac:dyDescent="0.2"/>
    <row r="2593" s="16" customFormat="1" x14ac:dyDescent="0.2"/>
    <row r="2594" s="16" customFormat="1" x14ac:dyDescent="0.2"/>
    <row r="2595" s="16" customFormat="1" x14ac:dyDescent="0.2"/>
    <row r="2596" s="16" customFormat="1" x14ac:dyDescent="0.2"/>
    <row r="2597" s="16" customFormat="1" x14ac:dyDescent="0.2"/>
    <row r="2598" s="16" customFormat="1" x14ac:dyDescent="0.2"/>
    <row r="2599" s="16" customFormat="1" x14ac:dyDescent="0.2"/>
    <row r="2600" s="16" customFormat="1" x14ac:dyDescent="0.2"/>
    <row r="2601" s="16" customFormat="1" x14ac:dyDescent="0.2"/>
    <row r="2602" s="16" customFormat="1" x14ac:dyDescent="0.2"/>
    <row r="2603" s="16" customFormat="1" x14ac:dyDescent="0.2"/>
    <row r="2604" s="16" customFormat="1" x14ac:dyDescent="0.2"/>
    <row r="2605" s="16" customFormat="1" x14ac:dyDescent="0.2"/>
    <row r="2606" s="16" customFormat="1" x14ac:dyDescent="0.2"/>
    <row r="2607" s="16" customFormat="1" x14ac:dyDescent="0.2"/>
    <row r="2608" s="16" customFormat="1" x14ac:dyDescent="0.2"/>
    <row r="2609" s="16" customFormat="1" x14ac:dyDescent="0.2"/>
    <row r="2610" s="16" customFormat="1" x14ac:dyDescent="0.2"/>
    <row r="2611" s="16" customFormat="1" x14ac:dyDescent="0.2"/>
    <row r="2612" s="16" customFormat="1" x14ac:dyDescent="0.2"/>
    <row r="2613" s="16" customFormat="1" x14ac:dyDescent="0.2"/>
    <row r="2614" s="16" customFormat="1" x14ac:dyDescent="0.2"/>
    <row r="2615" s="16" customFormat="1" x14ac:dyDescent="0.2"/>
    <row r="2616" s="16" customFormat="1" x14ac:dyDescent="0.2"/>
    <row r="2617" s="16" customFormat="1" x14ac:dyDescent="0.2"/>
    <row r="2618" s="16" customFormat="1" x14ac:dyDescent="0.2"/>
    <row r="2619" s="16" customFormat="1" x14ac:dyDescent="0.2"/>
    <row r="2620" s="16" customFormat="1" x14ac:dyDescent="0.2"/>
    <row r="2621" s="16" customFormat="1" x14ac:dyDescent="0.2"/>
    <row r="2622" s="16" customFormat="1" x14ac:dyDescent="0.2"/>
    <row r="2623" s="16" customFormat="1" x14ac:dyDescent="0.2"/>
    <row r="2624" s="16" customFormat="1" x14ac:dyDescent="0.2"/>
    <row r="2625" s="16" customFormat="1" x14ac:dyDescent="0.2"/>
    <row r="2626" s="16" customFormat="1" x14ac:dyDescent="0.2"/>
    <row r="2627" s="16" customFormat="1" x14ac:dyDescent="0.2"/>
    <row r="2628" s="16" customFormat="1" x14ac:dyDescent="0.2"/>
    <row r="2629" s="16" customFormat="1" x14ac:dyDescent="0.2"/>
    <row r="2630" s="16" customFormat="1" x14ac:dyDescent="0.2"/>
    <row r="2631" s="16" customFormat="1" x14ac:dyDescent="0.2"/>
    <row r="2632" s="16" customFormat="1" x14ac:dyDescent="0.2"/>
    <row r="2633" s="16" customFormat="1" x14ac:dyDescent="0.2"/>
    <row r="2634" s="16" customFormat="1" x14ac:dyDescent="0.2"/>
    <row r="2635" s="16" customFormat="1" x14ac:dyDescent="0.2"/>
    <row r="2636" s="16" customFormat="1" x14ac:dyDescent="0.2"/>
    <row r="2637" s="16" customFormat="1" x14ac:dyDescent="0.2"/>
    <row r="2638" s="16" customFormat="1" x14ac:dyDescent="0.2"/>
    <row r="2639" s="16" customFormat="1" x14ac:dyDescent="0.2"/>
    <row r="2640" s="16" customFormat="1" x14ac:dyDescent="0.2"/>
    <row r="2641" s="16" customFormat="1" x14ac:dyDescent="0.2"/>
    <row r="2642" s="16" customFormat="1" x14ac:dyDescent="0.2"/>
    <row r="2643" s="16" customFormat="1" x14ac:dyDescent="0.2"/>
    <row r="2644" s="16" customFormat="1" x14ac:dyDescent="0.2"/>
    <row r="2645" s="16" customFormat="1" x14ac:dyDescent="0.2"/>
    <row r="2646" s="16" customFormat="1" x14ac:dyDescent="0.2"/>
    <row r="2647" s="16" customFormat="1" x14ac:dyDescent="0.2"/>
    <row r="2648" s="16" customFormat="1" x14ac:dyDescent="0.2"/>
    <row r="2649" s="16" customFormat="1" x14ac:dyDescent="0.2"/>
    <row r="2650" s="16" customFormat="1" x14ac:dyDescent="0.2"/>
    <row r="2651" s="16" customFormat="1" x14ac:dyDescent="0.2"/>
    <row r="2652" s="16" customFormat="1" x14ac:dyDescent="0.2"/>
    <row r="2653" s="16" customFormat="1" x14ac:dyDescent="0.2"/>
    <row r="2654" s="16" customFormat="1" x14ac:dyDescent="0.2"/>
    <row r="2655" s="16" customFormat="1" x14ac:dyDescent="0.2"/>
    <row r="2656" s="16" customFormat="1" x14ac:dyDescent="0.2"/>
    <row r="2657" s="16" customFormat="1" x14ac:dyDescent="0.2"/>
    <row r="2658" s="16" customFormat="1" x14ac:dyDescent="0.2"/>
    <row r="2659" s="16" customFormat="1" x14ac:dyDescent="0.2"/>
    <row r="2660" s="16" customFormat="1" x14ac:dyDescent="0.2"/>
    <row r="2661" s="16" customFormat="1" x14ac:dyDescent="0.2"/>
    <row r="2662" s="16" customFormat="1" x14ac:dyDescent="0.2"/>
    <row r="2663" s="16" customFormat="1" x14ac:dyDescent="0.2"/>
    <row r="2664" s="16" customFormat="1" x14ac:dyDescent="0.2"/>
    <row r="2665" s="16" customFormat="1" x14ac:dyDescent="0.2"/>
    <row r="2666" s="16" customFormat="1" x14ac:dyDescent="0.2"/>
    <row r="2667" s="16" customFormat="1" x14ac:dyDescent="0.2"/>
    <row r="2668" s="16" customFormat="1" x14ac:dyDescent="0.2"/>
    <row r="2669" s="16" customFormat="1" x14ac:dyDescent="0.2"/>
    <row r="2670" s="16" customFormat="1" x14ac:dyDescent="0.2"/>
    <row r="2671" s="16" customFormat="1" x14ac:dyDescent="0.2"/>
    <row r="2672" s="16" customFormat="1" x14ac:dyDescent="0.2"/>
    <row r="2673" s="16" customFormat="1" x14ac:dyDescent="0.2"/>
    <row r="2674" s="16" customFormat="1" x14ac:dyDescent="0.2"/>
    <row r="2675" s="16" customFormat="1" x14ac:dyDescent="0.2"/>
    <row r="2676" s="16" customFormat="1" x14ac:dyDescent="0.2"/>
    <row r="2677" s="16" customFormat="1" x14ac:dyDescent="0.2"/>
    <row r="2678" s="16" customFormat="1" x14ac:dyDescent="0.2"/>
    <row r="2679" s="16" customFormat="1" x14ac:dyDescent="0.2"/>
    <row r="2680" s="16" customFormat="1" x14ac:dyDescent="0.2"/>
    <row r="2681" s="16" customFormat="1" x14ac:dyDescent="0.2"/>
    <row r="2682" s="16" customFormat="1" x14ac:dyDescent="0.2"/>
    <row r="2683" s="16" customFormat="1" x14ac:dyDescent="0.2"/>
    <row r="2684" s="16" customFormat="1" x14ac:dyDescent="0.2"/>
    <row r="2685" s="16" customFormat="1" x14ac:dyDescent="0.2"/>
    <row r="2686" s="16" customFormat="1" x14ac:dyDescent="0.2"/>
    <row r="2687" s="16" customFormat="1" x14ac:dyDescent="0.2"/>
    <row r="2688" s="16" customFormat="1" x14ac:dyDescent="0.2"/>
    <row r="2689" s="16" customFormat="1" x14ac:dyDescent="0.2"/>
    <row r="2690" s="16" customFormat="1" x14ac:dyDescent="0.2"/>
    <row r="2691" s="16" customFormat="1" x14ac:dyDescent="0.2"/>
    <row r="2692" s="16" customFormat="1" x14ac:dyDescent="0.2"/>
    <row r="2693" s="16" customFormat="1" x14ac:dyDescent="0.2"/>
    <row r="2694" s="16" customFormat="1" x14ac:dyDescent="0.2"/>
    <row r="2695" s="16" customFormat="1" x14ac:dyDescent="0.2"/>
    <row r="2696" s="16" customFormat="1" x14ac:dyDescent="0.2"/>
    <row r="2697" s="16" customFormat="1" x14ac:dyDescent="0.2"/>
    <row r="2698" s="16" customFormat="1" x14ac:dyDescent="0.2"/>
    <row r="2699" s="16" customFormat="1" x14ac:dyDescent="0.2"/>
    <row r="2700" s="16" customFormat="1" x14ac:dyDescent="0.2"/>
    <row r="2701" s="16" customFormat="1" x14ac:dyDescent="0.2"/>
    <row r="2702" s="16" customFormat="1" x14ac:dyDescent="0.2"/>
    <row r="2703" s="16" customFormat="1" x14ac:dyDescent="0.2"/>
    <row r="2704" s="16" customFormat="1" x14ac:dyDescent="0.2"/>
    <row r="2705" s="16" customFormat="1" x14ac:dyDescent="0.2"/>
    <row r="2706" s="16" customFormat="1" x14ac:dyDescent="0.2"/>
    <row r="2707" s="16" customFormat="1" x14ac:dyDescent="0.2"/>
    <row r="2708" s="16" customFormat="1" x14ac:dyDescent="0.2"/>
    <row r="2709" s="16" customFormat="1" x14ac:dyDescent="0.2"/>
    <row r="2710" s="16" customFormat="1" x14ac:dyDescent="0.2"/>
    <row r="2711" s="16" customFormat="1" x14ac:dyDescent="0.2"/>
    <row r="2712" s="16" customFormat="1" x14ac:dyDescent="0.2"/>
    <row r="2713" s="16" customFormat="1" x14ac:dyDescent="0.2"/>
    <row r="2714" s="16" customFormat="1" x14ac:dyDescent="0.2"/>
    <row r="2715" s="16" customFormat="1" x14ac:dyDescent="0.2"/>
    <row r="2716" s="16" customFormat="1" x14ac:dyDescent="0.2"/>
    <row r="2717" s="16" customFormat="1" x14ac:dyDescent="0.2"/>
    <row r="2718" s="16" customFormat="1" x14ac:dyDescent="0.2"/>
    <row r="2719" s="16" customFormat="1" x14ac:dyDescent="0.2"/>
    <row r="2720" s="16" customFormat="1" x14ac:dyDescent="0.2"/>
    <row r="2721" s="16" customFormat="1" x14ac:dyDescent="0.2"/>
    <row r="2722" s="16" customFormat="1" x14ac:dyDescent="0.2"/>
    <row r="2723" s="16" customFormat="1" x14ac:dyDescent="0.2"/>
    <row r="2724" s="16" customFormat="1" x14ac:dyDescent="0.2"/>
    <row r="2725" s="16" customFormat="1" x14ac:dyDescent="0.2"/>
    <row r="2726" s="16" customFormat="1" x14ac:dyDescent="0.2"/>
    <row r="2727" s="16" customFormat="1" x14ac:dyDescent="0.2"/>
    <row r="2728" s="16" customFormat="1" x14ac:dyDescent="0.2"/>
    <row r="2729" s="16" customFormat="1" x14ac:dyDescent="0.2"/>
    <row r="2730" s="16" customFormat="1" x14ac:dyDescent="0.2"/>
    <row r="2731" s="16" customFormat="1" x14ac:dyDescent="0.2"/>
    <row r="2732" s="16" customFormat="1" x14ac:dyDescent="0.2"/>
    <row r="2733" s="16" customFormat="1" x14ac:dyDescent="0.2"/>
    <row r="2734" s="16" customFormat="1" x14ac:dyDescent="0.2"/>
    <row r="2735" s="16" customFormat="1" x14ac:dyDescent="0.2"/>
    <row r="2736" s="16" customFormat="1" x14ac:dyDescent="0.2"/>
    <row r="2737" s="16" customFormat="1" x14ac:dyDescent="0.2"/>
    <row r="2738" s="16" customFormat="1" x14ac:dyDescent="0.2"/>
    <row r="2739" s="16" customFormat="1" x14ac:dyDescent="0.2"/>
    <row r="2740" s="16" customFormat="1" x14ac:dyDescent="0.2"/>
    <row r="2741" s="16" customFormat="1" x14ac:dyDescent="0.2"/>
    <row r="2742" s="16" customFormat="1" x14ac:dyDescent="0.2"/>
    <row r="2743" s="16" customFormat="1" x14ac:dyDescent="0.2"/>
    <row r="2744" s="16" customFormat="1" x14ac:dyDescent="0.2"/>
    <row r="2745" s="16" customFormat="1" x14ac:dyDescent="0.2"/>
    <row r="2746" s="16" customFormat="1" x14ac:dyDescent="0.2"/>
    <row r="2747" s="16" customFormat="1" x14ac:dyDescent="0.2"/>
    <row r="2748" s="16" customFormat="1" x14ac:dyDescent="0.2"/>
    <row r="2749" s="16" customFormat="1" x14ac:dyDescent="0.2"/>
    <row r="2750" s="16" customFormat="1" x14ac:dyDescent="0.2"/>
    <row r="2751" s="16" customFormat="1" x14ac:dyDescent="0.2"/>
    <row r="2752" s="16" customFormat="1" x14ac:dyDescent="0.2"/>
    <row r="2753" s="16" customFormat="1" x14ac:dyDescent="0.2"/>
    <row r="2754" s="16" customFormat="1" x14ac:dyDescent="0.2"/>
    <row r="2755" s="16" customFormat="1" x14ac:dyDescent="0.2"/>
    <row r="2756" s="16" customFormat="1" x14ac:dyDescent="0.2"/>
    <row r="2757" s="16" customFormat="1" x14ac:dyDescent="0.2"/>
    <row r="2758" s="16" customFormat="1" x14ac:dyDescent="0.2"/>
    <row r="2759" s="16" customFormat="1" x14ac:dyDescent="0.2"/>
    <row r="2760" s="16" customFormat="1" x14ac:dyDescent="0.2"/>
    <row r="2761" s="16" customFormat="1" x14ac:dyDescent="0.2"/>
    <row r="2762" s="16" customFormat="1" x14ac:dyDescent="0.2"/>
    <row r="2763" s="16" customFormat="1" x14ac:dyDescent="0.2"/>
    <row r="2764" s="16" customFormat="1" x14ac:dyDescent="0.2"/>
    <row r="2765" s="16" customFormat="1" x14ac:dyDescent="0.2"/>
    <row r="2766" s="16" customFormat="1" x14ac:dyDescent="0.2"/>
    <row r="2767" s="16" customFormat="1" x14ac:dyDescent="0.2"/>
    <row r="2768" s="16" customFormat="1" x14ac:dyDescent="0.2"/>
    <row r="2769" s="16" customFormat="1" x14ac:dyDescent="0.2"/>
    <row r="2770" s="16" customFormat="1" x14ac:dyDescent="0.2"/>
    <row r="2771" s="16" customFormat="1" x14ac:dyDescent="0.2"/>
    <row r="2772" s="16" customFormat="1" x14ac:dyDescent="0.2"/>
    <row r="2773" s="16" customFormat="1" x14ac:dyDescent="0.2"/>
    <row r="2774" s="16" customFormat="1" x14ac:dyDescent="0.2"/>
    <row r="2775" s="16" customFormat="1" x14ac:dyDescent="0.2"/>
    <row r="2776" s="16" customFormat="1" x14ac:dyDescent="0.2"/>
    <row r="2777" s="16" customFormat="1" x14ac:dyDescent="0.2"/>
    <row r="2778" s="16" customFormat="1" x14ac:dyDescent="0.2"/>
    <row r="2779" s="16" customFormat="1" x14ac:dyDescent="0.2"/>
    <row r="2780" s="16" customFormat="1" x14ac:dyDescent="0.2"/>
    <row r="2781" s="16" customFormat="1" x14ac:dyDescent="0.2"/>
    <row r="2782" s="16" customFormat="1" x14ac:dyDescent="0.2"/>
    <row r="2783" s="16" customFormat="1" x14ac:dyDescent="0.2"/>
    <row r="2784" s="16" customFormat="1" x14ac:dyDescent="0.2"/>
    <row r="2785" s="16" customFormat="1" x14ac:dyDescent="0.2"/>
    <row r="2786" s="16" customFormat="1" x14ac:dyDescent="0.2"/>
    <row r="2787" s="16" customFormat="1" x14ac:dyDescent="0.2"/>
    <row r="2788" s="16" customFormat="1" x14ac:dyDescent="0.2"/>
    <row r="2789" s="16" customFormat="1" x14ac:dyDescent="0.2"/>
    <row r="2790" s="16" customFormat="1" x14ac:dyDescent="0.2"/>
    <row r="2791" s="16" customFormat="1" x14ac:dyDescent="0.2"/>
    <row r="2792" s="16" customFormat="1" x14ac:dyDescent="0.2"/>
    <row r="2793" s="16" customFormat="1" x14ac:dyDescent="0.2"/>
    <row r="2794" s="16" customFormat="1" x14ac:dyDescent="0.2"/>
    <row r="2795" s="16" customFormat="1" x14ac:dyDescent="0.2"/>
    <row r="2796" s="16" customFormat="1" x14ac:dyDescent="0.2"/>
    <row r="2797" s="16" customFormat="1" x14ac:dyDescent="0.2"/>
    <row r="2798" s="16" customFormat="1" x14ac:dyDescent="0.2"/>
    <row r="2799" s="16" customFormat="1" x14ac:dyDescent="0.2"/>
    <row r="2800" s="16" customFormat="1" x14ac:dyDescent="0.2"/>
    <row r="2801" s="16" customFormat="1" x14ac:dyDescent="0.2"/>
    <row r="2802" s="16" customFormat="1" x14ac:dyDescent="0.2"/>
    <row r="2803" s="16" customFormat="1" x14ac:dyDescent="0.2"/>
    <row r="2804" s="16" customFormat="1" x14ac:dyDescent="0.2"/>
    <row r="2805" s="16" customFormat="1" x14ac:dyDescent="0.2"/>
    <row r="2806" s="16" customFormat="1" x14ac:dyDescent="0.2"/>
    <row r="2807" s="16" customFormat="1" x14ac:dyDescent="0.2"/>
    <row r="2808" s="16" customFormat="1" x14ac:dyDescent="0.2"/>
    <row r="2809" s="16" customFormat="1" x14ac:dyDescent="0.2"/>
    <row r="2810" s="16" customFormat="1" x14ac:dyDescent="0.2"/>
    <row r="2811" s="16" customFormat="1" x14ac:dyDescent="0.2"/>
    <row r="2812" s="16" customFormat="1" x14ac:dyDescent="0.2"/>
    <row r="2813" s="16" customFormat="1" x14ac:dyDescent="0.2"/>
    <row r="2814" s="16" customFormat="1" x14ac:dyDescent="0.2"/>
    <row r="2815" s="16" customFormat="1" x14ac:dyDescent="0.2"/>
    <row r="2816" s="16" customFormat="1" x14ac:dyDescent="0.2"/>
    <row r="2817" s="16" customFormat="1" x14ac:dyDescent="0.2"/>
    <row r="2818" s="16" customFormat="1" x14ac:dyDescent="0.2"/>
    <row r="2819" s="16" customFormat="1" x14ac:dyDescent="0.2"/>
    <row r="2820" s="16" customFormat="1" x14ac:dyDescent="0.2"/>
    <row r="2821" s="16" customFormat="1" x14ac:dyDescent="0.2"/>
    <row r="2822" s="16" customFormat="1" x14ac:dyDescent="0.2"/>
    <row r="2823" s="16" customFormat="1" x14ac:dyDescent="0.2"/>
    <row r="2824" s="16" customFormat="1" x14ac:dyDescent="0.2"/>
    <row r="2825" s="16" customFormat="1" x14ac:dyDescent="0.2"/>
    <row r="2826" s="16" customFormat="1" x14ac:dyDescent="0.2"/>
    <row r="2827" s="16" customFormat="1" x14ac:dyDescent="0.2"/>
    <row r="2828" s="16" customFormat="1" x14ac:dyDescent="0.2"/>
    <row r="2829" s="16" customFormat="1" x14ac:dyDescent="0.2"/>
    <row r="2830" s="16" customFormat="1" x14ac:dyDescent="0.2"/>
    <row r="2831" s="16" customFormat="1" x14ac:dyDescent="0.2"/>
    <row r="2832" s="16" customFormat="1" x14ac:dyDescent="0.2"/>
    <row r="2833" s="16" customFormat="1" x14ac:dyDescent="0.2"/>
    <row r="2834" s="16" customFormat="1" x14ac:dyDescent="0.2"/>
    <row r="2835" s="16" customFormat="1" x14ac:dyDescent="0.2"/>
    <row r="2836" s="16" customFormat="1" x14ac:dyDescent="0.2"/>
    <row r="2837" s="16" customFormat="1" x14ac:dyDescent="0.2"/>
    <row r="2838" s="16" customFormat="1" x14ac:dyDescent="0.2"/>
    <row r="2839" s="16" customFormat="1" x14ac:dyDescent="0.2"/>
    <row r="2840" s="16" customFormat="1" x14ac:dyDescent="0.2"/>
    <row r="2841" s="16" customFormat="1" x14ac:dyDescent="0.2"/>
    <row r="2842" s="16" customFormat="1" x14ac:dyDescent="0.2"/>
    <row r="2843" s="16" customFormat="1" x14ac:dyDescent="0.2"/>
    <row r="2844" s="16" customFormat="1" x14ac:dyDescent="0.2"/>
    <row r="2845" s="16" customFormat="1" x14ac:dyDescent="0.2"/>
    <row r="2846" s="16" customFormat="1" x14ac:dyDescent="0.2"/>
    <row r="2847" s="16" customFormat="1" x14ac:dyDescent="0.2"/>
    <row r="2848" s="16" customFormat="1" x14ac:dyDescent="0.2"/>
    <row r="2849" s="16" customFormat="1" x14ac:dyDescent="0.2"/>
    <row r="2850" s="16" customFormat="1" x14ac:dyDescent="0.2"/>
    <row r="2851" s="16" customFormat="1" x14ac:dyDescent="0.2"/>
    <row r="2852" s="16" customFormat="1" x14ac:dyDescent="0.2"/>
    <row r="2853" s="16" customFormat="1" x14ac:dyDescent="0.2"/>
    <row r="2854" s="16" customFormat="1" x14ac:dyDescent="0.2"/>
    <row r="2855" s="16" customFormat="1" x14ac:dyDescent="0.2"/>
    <row r="2856" s="16" customFormat="1" x14ac:dyDescent="0.2"/>
    <row r="2857" s="16" customFormat="1" x14ac:dyDescent="0.2"/>
    <row r="2858" s="16" customFormat="1" x14ac:dyDescent="0.2"/>
    <row r="2859" s="16" customFormat="1" x14ac:dyDescent="0.2"/>
    <row r="2860" s="16" customFormat="1" x14ac:dyDescent="0.2"/>
    <row r="2861" s="16" customFormat="1" x14ac:dyDescent="0.2"/>
    <row r="2862" s="16" customFormat="1" x14ac:dyDescent="0.2"/>
    <row r="2863" s="16" customFormat="1" x14ac:dyDescent="0.2"/>
    <row r="2864" s="16" customFormat="1" x14ac:dyDescent="0.2"/>
    <row r="2865" s="16" customFormat="1" x14ac:dyDescent="0.2"/>
    <row r="2866" s="16" customFormat="1" x14ac:dyDescent="0.2"/>
    <row r="2867" s="16" customFormat="1" x14ac:dyDescent="0.2"/>
    <row r="2868" s="16" customFormat="1" x14ac:dyDescent="0.2"/>
    <row r="2869" s="16" customFormat="1" x14ac:dyDescent="0.2"/>
    <row r="2870" s="16" customFormat="1" x14ac:dyDescent="0.2"/>
    <row r="2871" s="16" customFormat="1" x14ac:dyDescent="0.2"/>
    <row r="2872" s="16" customFormat="1" x14ac:dyDescent="0.2"/>
    <row r="2873" s="16" customFormat="1" x14ac:dyDescent="0.2"/>
    <row r="2874" s="16" customFormat="1" x14ac:dyDescent="0.2"/>
    <row r="2875" s="16" customFormat="1" x14ac:dyDescent="0.2"/>
    <row r="2876" s="16" customFormat="1" x14ac:dyDescent="0.2"/>
    <row r="2877" s="16" customFormat="1" x14ac:dyDescent="0.2"/>
    <row r="2878" s="16" customFormat="1" x14ac:dyDescent="0.2"/>
    <row r="2879" s="16" customFormat="1" x14ac:dyDescent="0.2"/>
    <row r="2880" s="16" customFormat="1" x14ac:dyDescent="0.2"/>
    <row r="2881" s="16" customFormat="1" x14ac:dyDescent="0.2"/>
    <row r="2882" s="16" customFormat="1" x14ac:dyDescent="0.2"/>
    <row r="2883" s="16" customFormat="1" x14ac:dyDescent="0.2"/>
    <row r="2884" s="16" customFormat="1" x14ac:dyDescent="0.2"/>
    <row r="2885" s="16" customFormat="1" x14ac:dyDescent="0.2"/>
    <row r="2886" s="16" customFormat="1" x14ac:dyDescent="0.2"/>
    <row r="2887" s="16" customFormat="1" x14ac:dyDescent="0.2"/>
    <row r="2888" s="16" customFormat="1" x14ac:dyDescent="0.2"/>
    <row r="2889" s="16" customFormat="1" x14ac:dyDescent="0.2"/>
    <row r="2890" s="16" customFormat="1" x14ac:dyDescent="0.2"/>
    <row r="2891" s="16" customFormat="1" x14ac:dyDescent="0.2"/>
    <row r="2892" s="16" customFormat="1" x14ac:dyDescent="0.2"/>
    <row r="2893" s="16" customFormat="1" x14ac:dyDescent="0.2"/>
    <row r="2894" s="16" customFormat="1" x14ac:dyDescent="0.2"/>
    <row r="2895" s="16" customFormat="1" x14ac:dyDescent="0.2"/>
    <row r="2896" s="16" customFormat="1" x14ac:dyDescent="0.2"/>
    <row r="2897" s="16" customFormat="1" x14ac:dyDescent="0.2"/>
    <row r="2898" s="16" customFormat="1" x14ac:dyDescent="0.2"/>
    <row r="2899" s="16" customFormat="1" x14ac:dyDescent="0.2"/>
    <row r="2900" s="16" customFormat="1" x14ac:dyDescent="0.2"/>
    <row r="2901" s="16" customFormat="1" x14ac:dyDescent="0.2"/>
    <row r="2902" s="16" customFormat="1" x14ac:dyDescent="0.2"/>
    <row r="2903" s="16" customFormat="1" x14ac:dyDescent="0.2"/>
    <row r="2904" s="16" customFormat="1" x14ac:dyDescent="0.2"/>
    <row r="2905" s="16" customFormat="1" x14ac:dyDescent="0.2"/>
    <row r="2906" s="16" customFormat="1" x14ac:dyDescent="0.2"/>
    <row r="2907" s="16" customFormat="1" x14ac:dyDescent="0.2"/>
    <row r="2908" s="16" customFormat="1" x14ac:dyDescent="0.2"/>
    <row r="2909" s="16" customFormat="1" x14ac:dyDescent="0.2"/>
    <row r="2910" s="16" customFormat="1" x14ac:dyDescent="0.2"/>
    <row r="2911" s="16" customFormat="1" x14ac:dyDescent="0.2"/>
    <row r="2912" s="16" customFormat="1" x14ac:dyDescent="0.2"/>
    <row r="2913" s="16" customFormat="1" x14ac:dyDescent="0.2"/>
    <row r="2914" s="16" customFormat="1" x14ac:dyDescent="0.2"/>
    <row r="2915" s="16" customFormat="1" x14ac:dyDescent="0.2"/>
    <row r="2916" s="16" customFormat="1" x14ac:dyDescent="0.2"/>
    <row r="2917" s="16" customFormat="1" x14ac:dyDescent="0.2"/>
    <row r="2918" s="16" customFormat="1" x14ac:dyDescent="0.2"/>
    <row r="2919" s="16" customFormat="1" x14ac:dyDescent="0.2"/>
    <row r="2920" s="16" customFormat="1" x14ac:dyDescent="0.2"/>
    <row r="2921" s="16" customFormat="1" x14ac:dyDescent="0.2"/>
    <row r="2922" s="16" customFormat="1" x14ac:dyDescent="0.2"/>
    <row r="2923" s="16" customFormat="1" x14ac:dyDescent="0.2"/>
    <row r="2924" s="16" customFormat="1" x14ac:dyDescent="0.2"/>
    <row r="2925" s="16" customFormat="1" x14ac:dyDescent="0.2"/>
    <row r="2926" s="16" customFormat="1" x14ac:dyDescent="0.2"/>
    <row r="2927" s="16" customFormat="1" x14ac:dyDescent="0.2"/>
    <row r="2928" s="16" customFormat="1" x14ac:dyDescent="0.2"/>
    <row r="2929" s="16" customFormat="1" x14ac:dyDescent="0.2"/>
    <row r="2930" s="16" customFormat="1" x14ac:dyDescent="0.2"/>
    <row r="2931" s="16" customFormat="1" x14ac:dyDescent="0.2"/>
    <row r="2932" s="16" customFormat="1" x14ac:dyDescent="0.2"/>
    <row r="2933" s="16" customFormat="1" x14ac:dyDescent="0.2"/>
    <row r="2934" s="16" customFormat="1" x14ac:dyDescent="0.2"/>
    <row r="2935" s="16" customFormat="1" x14ac:dyDescent="0.2"/>
    <row r="2936" s="16" customFormat="1" x14ac:dyDescent="0.2"/>
    <row r="2937" s="16" customFormat="1" x14ac:dyDescent="0.2"/>
    <row r="2938" s="16" customFormat="1" x14ac:dyDescent="0.2"/>
    <row r="2939" s="16" customFormat="1" x14ac:dyDescent="0.2"/>
    <row r="2940" s="16" customFormat="1" x14ac:dyDescent="0.2"/>
    <row r="2941" s="16" customFormat="1" x14ac:dyDescent="0.2"/>
    <row r="2942" s="16" customFormat="1" x14ac:dyDescent="0.2"/>
    <row r="2943" s="16" customFormat="1" x14ac:dyDescent="0.2"/>
    <row r="2944" s="16" customFormat="1" x14ac:dyDescent="0.2"/>
    <row r="2945" s="16" customFormat="1" x14ac:dyDescent="0.2"/>
    <row r="2946" s="16" customFormat="1" x14ac:dyDescent="0.2"/>
    <row r="2947" s="16" customFormat="1" x14ac:dyDescent="0.2"/>
    <row r="2948" s="16" customFormat="1" x14ac:dyDescent="0.2"/>
    <row r="2949" s="16" customFormat="1" x14ac:dyDescent="0.2"/>
    <row r="2950" s="16" customFormat="1" x14ac:dyDescent="0.2"/>
    <row r="2951" s="16" customFormat="1" x14ac:dyDescent="0.2"/>
    <row r="2952" s="16" customFormat="1" x14ac:dyDescent="0.2"/>
    <row r="2953" s="16" customFormat="1" x14ac:dyDescent="0.2"/>
    <row r="2954" s="16" customFormat="1" x14ac:dyDescent="0.2"/>
    <row r="2955" s="16" customFormat="1" x14ac:dyDescent="0.2"/>
    <row r="2956" s="16" customFormat="1" x14ac:dyDescent="0.2"/>
    <row r="2957" s="16" customFormat="1" x14ac:dyDescent="0.2"/>
    <row r="2958" s="16" customFormat="1" x14ac:dyDescent="0.2"/>
    <row r="2959" s="16" customFormat="1" x14ac:dyDescent="0.2"/>
    <row r="2960" s="16" customFormat="1" x14ac:dyDescent="0.2"/>
    <row r="2961" s="16" customFormat="1" x14ac:dyDescent="0.2"/>
    <row r="2962" s="16" customFormat="1" x14ac:dyDescent="0.2"/>
    <row r="2963" s="16" customFormat="1" x14ac:dyDescent="0.2"/>
    <row r="2964" s="16" customFormat="1" x14ac:dyDescent="0.2"/>
    <row r="2965" s="16" customFormat="1" x14ac:dyDescent="0.2"/>
    <row r="2966" s="16" customFormat="1" x14ac:dyDescent="0.2"/>
    <row r="2967" s="16" customFormat="1" x14ac:dyDescent="0.2"/>
    <row r="2968" s="16" customFormat="1" x14ac:dyDescent="0.2"/>
    <row r="2969" s="16" customFormat="1" x14ac:dyDescent="0.2"/>
    <row r="2970" s="16" customFormat="1" x14ac:dyDescent="0.2"/>
    <row r="2971" s="16" customFormat="1" x14ac:dyDescent="0.2"/>
    <row r="2972" s="16" customFormat="1" x14ac:dyDescent="0.2"/>
    <row r="2973" s="16" customFormat="1" x14ac:dyDescent="0.2"/>
    <row r="2974" s="16" customFormat="1" x14ac:dyDescent="0.2"/>
    <row r="2975" s="16" customFormat="1" x14ac:dyDescent="0.2"/>
    <row r="2976" s="16" customFormat="1" x14ac:dyDescent="0.2"/>
    <row r="2977" s="16" customFormat="1" x14ac:dyDescent="0.2"/>
    <row r="2978" s="16" customFormat="1" x14ac:dyDescent="0.2"/>
    <row r="2979" s="16" customFormat="1" x14ac:dyDescent="0.2"/>
    <row r="2980" s="16" customFormat="1" x14ac:dyDescent="0.2"/>
    <row r="2981" s="16" customFormat="1" x14ac:dyDescent="0.2"/>
    <row r="2982" s="16" customFormat="1" x14ac:dyDescent="0.2"/>
    <row r="2983" s="16" customFormat="1" x14ac:dyDescent="0.2"/>
    <row r="2984" s="16" customFormat="1" x14ac:dyDescent="0.2"/>
    <row r="2985" s="16" customFormat="1" x14ac:dyDescent="0.2"/>
    <row r="2986" s="16" customFormat="1" x14ac:dyDescent="0.2"/>
    <row r="2987" s="16" customFormat="1" x14ac:dyDescent="0.2"/>
    <row r="2988" s="16" customFormat="1" x14ac:dyDescent="0.2"/>
    <row r="2989" s="16" customFormat="1" x14ac:dyDescent="0.2"/>
    <row r="2990" s="16" customFormat="1" x14ac:dyDescent="0.2"/>
    <row r="2991" s="16" customFormat="1" x14ac:dyDescent="0.2"/>
    <row r="2992" s="16" customFormat="1" x14ac:dyDescent="0.2"/>
    <row r="2993" s="16" customFormat="1" x14ac:dyDescent="0.2"/>
    <row r="2994" s="16" customFormat="1" x14ac:dyDescent="0.2"/>
    <row r="2995" s="16" customFormat="1" x14ac:dyDescent="0.2"/>
    <row r="2996" s="16" customFormat="1" x14ac:dyDescent="0.2"/>
    <row r="2997" s="16" customFormat="1" x14ac:dyDescent="0.2"/>
    <row r="2998" s="16" customFormat="1" x14ac:dyDescent="0.2"/>
    <row r="2999" s="16" customFormat="1" x14ac:dyDescent="0.2"/>
    <row r="3000" s="16" customFormat="1" x14ac:dyDescent="0.2"/>
    <row r="3001" s="16" customFormat="1" x14ac:dyDescent="0.2"/>
    <row r="3002" s="16" customFormat="1" x14ac:dyDescent="0.2"/>
    <row r="3003" s="16" customFormat="1" x14ac:dyDescent="0.2"/>
    <row r="3004" s="16" customFormat="1" x14ac:dyDescent="0.2"/>
    <row r="3005" s="16" customFormat="1" x14ac:dyDescent="0.2"/>
    <row r="3006" s="16" customFormat="1" x14ac:dyDescent="0.2"/>
    <row r="3007" s="16" customFormat="1" x14ac:dyDescent="0.2"/>
    <row r="3008" s="16" customFormat="1" x14ac:dyDescent="0.2"/>
    <row r="3009" s="16" customFormat="1" x14ac:dyDescent="0.2"/>
    <row r="3010" s="16" customFormat="1" x14ac:dyDescent="0.2"/>
    <row r="3011" s="16" customFormat="1" x14ac:dyDescent="0.2"/>
    <row r="3012" s="16" customFormat="1" x14ac:dyDescent="0.2"/>
    <row r="3013" s="16" customFormat="1" x14ac:dyDescent="0.2"/>
    <row r="3014" s="16" customFormat="1" x14ac:dyDescent="0.2"/>
    <row r="3015" s="16" customFormat="1" x14ac:dyDescent="0.2"/>
    <row r="3016" s="16" customFormat="1" x14ac:dyDescent="0.2"/>
    <row r="3017" s="16" customFormat="1" x14ac:dyDescent="0.2"/>
    <row r="3018" s="16" customFormat="1" x14ac:dyDescent="0.2"/>
    <row r="3019" s="16" customFormat="1" x14ac:dyDescent="0.2"/>
    <row r="3020" s="16" customFormat="1" x14ac:dyDescent="0.2"/>
    <row r="3021" s="16" customFormat="1" x14ac:dyDescent="0.2"/>
    <row r="3022" s="16" customFormat="1" x14ac:dyDescent="0.2"/>
    <row r="3023" s="16" customFormat="1" x14ac:dyDescent="0.2"/>
    <row r="3024" s="16" customFormat="1" x14ac:dyDescent="0.2"/>
    <row r="3025" s="16" customFormat="1" x14ac:dyDescent="0.2"/>
    <row r="3026" s="16" customFormat="1" x14ac:dyDescent="0.2"/>
    <row r="3027" s="16" customFormat="1" x14ac:dyDescent="0.2"/>
    <row r="3028" s="16" customFormat="1" x14ac:dyDescent="0.2"/>
    <row r="3029" s="16" customFormat="1" x14ac:dyDescent="0.2"/>
    <row r="3030" s="16" customFormat="1" x14ac:dyDescent="0.2"/>
    <row r="3031" s="16" customFormat="1" x14ac:dyDescent="0.2"/>
    <row r="3032" s="16" customFormat="1" x14ac:dyDescent="0.2"/>
    <row r="3033" s="16" customFormat="1" x14ac:dyDescent="0.2"/>
    <row r="3034" s="16" customFormat="1" x14ac:dyDescent="0.2"/>
    <row r="3035" s="16" customFormat="1" x14ac:dyDescent="0.2"/>
    <row r="3036" s="16" customFormat="1" x14ac:dyDescent="0.2"/>
    <row r="3037" s="16" customFormat="1" x14ac:dyDescent="0.2"/>
    <row r="3038" s="16" customFormat="1" x14ac:dyDescent="0.2"/>
    <row r="3039" s="16" customFormat="1" x14ac:dyDescent="0.2"/>
    <row r="3040" s="16" customFormat="1" x14ac:dyDescent="0.2"/>
    <row r="3041" s="16" customFormat="1" x14ac:dyDescent="0.2"/>
    <row r="3042" s="16" customFormat="1" x14ac:dyDescent="0.2"/>
    <row r="3043" s="16" customFormat="1" x14ac:dyDescent="0.2"/>
    <row r="3044" s="16" customFormat="1" x14ac:dyDescent="0.2"/>
    <row r="3045" s="16" customFormat="1" x14ac:dyDescent="0.2"/>
    <row r="3046" s="16" customFormat="1" x14ac:dyDescent="0.2"/>
    <row r="3047" s="16" customFormat="1" x14ac:dyDescent="0.2"/>
    <row r="3048" s="16" customFormat="1" x14ac:dyDescent="0.2"/>
    <row r="3049" s="16" customFormat="1" x14ac:dyDescent="0.2"/>
    <row r="3050" s="16" customFormat="1" x14ac:dyDescent="0.2"/>
    <row r="3051" s="16" customFormat="1" x14ac:dyDescent="0.2"/>
    <row r="3052" s="16" customFormat="1" x14ac:dyDescent="0.2"/>
    <row r="3053" s="16" customFormat="1" x14ac:dyDescent="0.2"/>
    <row r="3054" s="16" customFormat="1" x14ac:dyDescent="0.2"/>
    <row r="3055" s="16" customFormat="1" x14ac:dyDescent="0.2"/>
    <row r="3056" s="16" customFormat="1" x14ac:dyDescent="0.2"/>
    <row r="3057" s="16" customFormat="1" x14ac:dyDescent="0.2"/>
    <row r="3058" s="16" customFormat="1" x14ac:dyDescent="0.2"/>
    <row r="3059" s="16" customFormat="1" x14ac:dyDescent="0.2"/>
    <row r="3060" s="16" customFormat="1" x14ac:dyDescent="0.2"/>
    <row r="3061" s="16" customFormat="1" x14ac:dyDescent="0.2"/>
    <row r="3062" s="16" customFormat="1" x14ac:dyDescent="0.2"/>
    <row r="3063" s="16" customFormat="1" x14ac:dyDescent="0.2"/>
    <row r="3064" s="16" customFormat="1" x14ac:dyDescent="0.2"/>
    <row r="3065" s="16" customFormat="1" x14ac:dyDescent="0.2"/>
    <row r="3066" s="16" customFormat="1" x14ac:dyDescent="0.2"/>
    <row r="3067" s="16" customFormat="1" x14ac:dyDescent="0.2"/>
    <row r="3068" s="16" customFormat="1" x14ac:dyDescent="0.2"/>
    <row r="3069" s="16" customFormat="1" x14ac:dyDescent="0.2"/>
    <row r="3070" s="16" customFormat="1" x14ac:dyDescent="0.2"/>
    <row r="3071" s="16" customFormat="1" x14ac:dyDescent="0.2"/>
    <row r="3072" s="16" customFormat="1" x14ac:dyDescent="0.2"/>
    <row r="3073" s="16" customFormat="1" x14ac:dyDescent="0.2"/>
    <row r="3074" s="16" customFormat="1" x14ac:dyDescent="0.2"/>
    <row r="3075" s="16" customFormat="1" x14ac:dyDescent="0.2"/>
    <row r="3076" s="16" customFormat="1" x14ac:dyDescent="0.2"/>
    <row r="3077" s="16" customFormat="1" x14ac:dyDescent="0.2"/>
    <row r="3078" s="16" customFormat="1" x14ac:dyDescent="0.2"/>
    <row r="3079" s="16" customFormat="1" x14ac:dyDescent="0.2"/>
    <row r="3080" s="16" customFormat="1" x14ac:dyDescent="0.2"/>
    <row r="3081" s="16" customFormat="1" x14ac:dyDescent="0.2"/>
    <row r="3082" s="16" customFormat="1" x14ac:dyDescent="0.2"/>
    <row r="3083" s="16" customFormat="1" x14ac:dyDescent="0.2"/>
    <row r="3084" s="16" customFormat="1" x14ac:dyDescent="0.2"/>
    <row r="3085" s="16" customFormat="1" x14ac:dyDescent="0.2"/>
    <row r="3086" s="16" customFormat="1" x14ac:dyDescent="0.2"/>
    <row r="3087" s="16" customFormat="1" x14ac:dyDescent="0.2"/>
    <row r="3088" s="16" customFormat="1" x14ac:dyDescent="0.2"/>
    <row r="3089" s="16" customFormat="1" x14ac:dyDescent="0.2"/>
    <row r="3090" s="16" customFormat="1" x14ac:dyDescent="0.2"/>
    <row r="3091" s="16" customFormat="1" x14ac:dyDescent="0.2"/>
    <row r="3092" s="16" customFormat="1" x14ac:dyDescent="0.2"/>
    <row r="3093" s="16" customFormat="1" x14ac:dyDescent="0.2"/>
    <row r="3094" s="16" customFormat="1" x14ac:dyDescent="0.2"/>
    <row r="3095" s="16" customFormat="1" x14ac:dyDescent="0.2"/>
    <row r="3096" s="16" customFormat="1" x14ac:dyDescent="0.2"/>
    <row r="3097" s="16" customFormat="1" x14ac:dyDescent="0.2"/>
    <row r="3098" s="16" customFormat="1" x14ac:dyDescent="0.2"/>
    <row r="3099" s="16" customFormat="1" x14ac:dyDescent="0.2"/>
    <row r="3100" s="16" customFormat="1" x14ac:dyDescent="0.2"/>
    <row r="3101" s="16" customFormat="1" x14ac:dyDescent="0.2"/>
    <row r="3102" s="16" customFormat="1" x14ac:dyDescent="0.2"/>
    <row r="3103" s="16" customFormat="1" x14ac:dyDescent="0.2"/>
    <row r="3104" s="16" customFormat="1" x14ac:dyDescent="0.2"/>
    <row r="3105" s="16" customFormat="1" x14ac:dyDescent="0.2"/>
    <row r="3106" s="16" customFormat="1" x14ac:dyDescent="0.2"/>
    <row r="3107" s="16" customFormat="1" x14ac:dyDescent="0.2"/>
    <row r="3108" s="16" customFormat="1" x14ac:dyDescent="0.2"/>
    <row r="3109" s="16" customFormat="1" x14ac:dyDescent="0.2"/>
    <row r="3110" s="16" customFormat="1" x14ac:dyDescent="0.2"/>
    <row r="3111" s="16" customFormat="1" x14ac:dyDescent="0.2"/>
    <row r="3112" s="16" customFormat="1" x14ac:dyDescent="0.2"/>
    <row r="3113" s="16" customFormat="1" x14ac:dyDescent="0.2"/>
    <row r="3114" s="16" customFormat="1" x14ac:dyDescent="0.2"/>
    <row r="3115" s="16" customFormat="1" x14ac:dyDescent="0.2"/>
    <row r="3116" s="16" customFormat="1" x14ac:dyDescent="0.2"/>
    <row r="3117" s="16" customFormat="1" x14ac:dyDescent="0.2"/>
    <row r="3118" s="16" customFormat="1" x14ac:dyDescent="0.2"/>
    <row r="3119" s="16" customFormat="1" x14ac:dyDescent="0.2"/>
    <row r="3120" s="16" customFormat="1" x14ac:dyDescent="0.2"/>
    <row r="3121" s="16" customFormat="1" x14ac:dyDescent="0.2"/>
    <row r="3122" s="16" customFormat="1" x14ac:dyDescent="0.2"/>
    <row r="3123" s="16" customFormat="1" x14ac:dyDescent="0.2"/>
    <row r="3124" s="16" customFormat="1" x14ac:dyDescent="0.2"/>
    <row r="3125" s="16" customFormat="1" x14ac:dyDescent="0.2"/>
    <row r="3126" s="16" customFormat="1" x14ac:dyDescent="0.2"/>
    <row r="3127" s="16" customFormat="1" x14ac:dyDescent="0.2"/>
    <row r="3128" s="16" customFormat="1" x14ac:dyDescent="0.2"/>
    <row r="3129" s="16" customFormat="1" x14ac:dyDescent="0.2"/>
    <row r="3130" s="16" customFormat="1" x14ac:dyDescent="0.2"/>
    <row r="3131" s="16" customFormat="1" x14ac:dyDescent="0.2"/>
    <row r="3132" s="16" customFormat="1" x14ac:dyDescent="0.2"/>
    <row r="3133" s="16" customFormat="1" x14ac:dyDescent="0.2"/>
    <row r="3134" s="16" customFormat="1" x14ac:dyDescent="0.2"/>
    <row r="3135" s="16" customFormat="1" x14ac:dyDescent="0.2"/>
    <row r="3136" s="16" customFormat="1" x14ac:dyDescent="0.2"/>
    <row r="3137" s="16" customFormat="1" x14ac:dyDescent="0.2"/>
    <row r="3138" s="16" customFormat="1" x14ac:dyDescent="0.2"/>
    <row r="3139" s="16" customFormat="1" x14ac:dyDescent="0.2"/>
    <row r="3140" s="16" customFormat="1" x14ac:dyDescent="0.2"/>
    <row r="3141" s="16" customFormat="1" x14ac:dyDescent="0.2"/>
    <row r="3142" s="16" customFormat="1" x14ac:dyDescent="0.2"/>
    <row r="3143" s="16" customFormat="1" x14ac:dyDescent="0.2"/>
    <row r="3144" s="16" customFormat="1" x14ac:dyDescent="0.2"/>
    <row r="3145" s="16" customFormat="1" x14ac:dyDescent="0.2"/>
    <row r="3146" s="16" customFormat="1" x14ac:dyDescent="0.2"/>
    <row r="3147" s="16" customFormat="1" x14ac:dyDescent="0.2"/>
    <row r="3148" s="16" customFormat="1" x14ac:dyDescent="0.2"/>
    <row r="3149" s="16" customFormat="1" x14ac:dyDescent="0.2"/>
    <row r="3150" s="16" customFormat="1" x14ac:dyDescent="0.2"/>
    <row r="3151" s="16" customFormat="1" x14ac:dyDescent="0.2"/>
    <row r="3152" s="16" customFormat="1" x14ac:dyDescent="0.2"/>
    <row r="3153" s="16" customFormat="1" x14ac:dyDescent="0.2"/>
    <row r="3154" s="16" customFormat="1" x14ac:dyDescent="0.2"/>
    <row r="3155" s="16" customFormat="1" x14ac:dyDescent="0.2"/>
    <row r="3156" s="16" customFormat="1" x14ac:dyDescent="0.2"/>
    <row r="3157" s="16" customFormat="1" x14ac:dyDescent="0.2"/>
    <row r="3158" s="16" customFormat="1" x14ac:dyDescent="0.2"/>
    <row r="3159" s="16" customFormat="1" x14ac:dyDescent="0.2"/>
    <row r="3160" s="16" customFormat="1" x14ac:dyDescent="0.2"/>
    <row r="3161" s="16" customFormat="1" x14ac:dyDescent="0.2"/>
    <row r="3162" s="16" customFormat="1" x14ac:dyDescent="0.2"/>
    <row r="3163" s="16" customFormat="1" x14ac:dyDescent="0.2"/>
    <row r="3164" s="16" customFormat="1" x14ac:dyDescent="0.2"/>
    <row r="3165" s="16" customFormat="1" x14ac:dyDescent="0.2"/>
    <row r="3166" s="16" customFormat="1" x14ac:dyDescent="0.2"/>
    <row r="3167" s="16" customFormat="1" x14ac:dyDescent="0.2"/>
    <row r="3168" s="16" customFormat="1" x14ac:dyDescent="0.2"/>
    <row r="3169" s="16" customFormat="1" x14ac:dyDescent="0.2"/>
    <row r="3170" s="16" customFormat="1" x14ac:dyDescent="0.2"/>
    <row r="3171" s="16" customFormat="1" x14ac:dyDescent="0.2"/>
    <row r="3172" s="16" customFormat="1" x14ac:dyDescent="0.2"/>
    <row r="3173" s="16" customFormat="1" x14ac:dyDescent="0.2"/>
    <row r="3174" s="16" customFormat="1" x14ac:dyDescent="0.2"/>
    <row r="3175" s="16" customFormat="1" x14ac:dyDescent="0.2"/>
    <row r="3176" s="16" customFormat="1" x14ac:dyDescent="0.2"/>
    <row r="3177" s="16" customFormat="1" x14ac:dyDescent="0.2"/>
    <row r="3178" s="16" customFormat="1" x14ac:dyDescent="0.2"/>
    <row r="3179" s="16" customFormat="1" x14ac:dyDescent="0.2"/>
    <row r="3180" s="16" customFormat="1" x14ac:dyDescent="0.2"/>
    <row r="3181" s="16" customFormat="1" x14ac:dyDescent="0.2"/>
    <row r="3182" s="16" customFormat="1" x14ac:dyDescent="0.2"/>
    <row r="3183" s="16" customFormat="1" x14ac:dyDescent="0.2"/>
    <row r="3184" s="16" customFormat="1" x14ac:dyDescent="0.2"/>
    <row r="3185" s="16" customFormat="1" x14ac:dyDescent="0.2"/>
    <row r="3186" s="16" customFormat="1" x14ac:dyDescent="0.2"/>
    <row r="3187" s="16" customFormat="1" x14ac:dyDescent="0.2"/>
    <row r="3188" s="16" customFormat="1" x14ac:dyDescent="0.2"/>
    <row r="3189" s="16" customFormat="1" x14ac:dyDescent="0.2"/>
    <row r="3190" s="16" customFormat="1" x14ac:dyDescent="0.2"/>
    <row r="3191" s="16" customFormat="1" x14ac:dyDescent="0.2"/>
    <row r="3192" s="16" customFormat="1" x14ac:dyDescent="0.2"/>
    <row r="3193" s="16" customFormat="1" x14ac:dyDescent="0.2"/>
    <row r="3194" s="16" customFormat="1" x14ac:dyDescent="0.2"/>
    <row r="3195" s="16" customFormat="1" x14ac:dyDescent="0.2"/>
    <row r="3196" s="16" customFormat="1" x14ac:dyDescent="0.2"/>
    <row r="3197" s="16" customFormat="1" x14ac:dyDescent="0.2"/>
    <row r="3198" s="16" customFormat="1" x14ac:dyDescent="0.2"/>
    <row r="3199" s="16" customFormat="1" x14ac:dyDescent="0.2"/>
    <row r="3200" s="16" customFormat="1" x14ac:dyDescent="0.2"/>
    <row r="3201" s="16" customFormat="1" x14ac:dyDescent="0.2"/>
    <row r="3202" s="16" customFormat="1" x14ac:dyDescent="0.2"/>
    <row r="3203" s="16" customFormat="1" x14ac:dyDescent="0.2"/>
    <row r="3204" s="16" customFormat="1" x14ac:dyDescent="0.2"/>
    <row r="3205" s="16" customFormat="1" x14ac:dyDescent="0.2"/>
    <row r="3206" s="16" customFormat="1" x14ac:dyDescent="0.2"/>
    <row r="3207" s="16" customFormat="1" x14ac:dyDescent="0.2"/>
    <row r="3208" s="16" customFormat="1" x14ac:dyDescent="0.2"/>
    <row r="3209" s="16" customFormat="1" x14ac:dyDescent="0.2"/>
    <row r="3210" s="16" customFormat="1" x14ac:dyDescent="0.2"/>
    <row r="3211" s="16" customFormat="1" x14ac:dyDescent="0.2"/>
    <row r="3212" s="16" customFormat="1" x14ac:dyDescent="0.2"/>
    <row r="3213" s="16" customFormat="1" x14ac:dyDescent="0.2"/>
    <row r="3214" s="16" customFormat="1" x14ac:dyDescent="0.2"/>
    <row r="3215" s="16" customFormat="1" x14ac:dyDescent="0.2"/>
    <row r="3216" s="16" customFormat="1" x14ac:dyDescent="0.2"/>
    <row r="3217" s="16" customFormat="1" x14ac:dyDescent="0.2"/>
    <row r="3218" s="16" customFormat="1" x14ac:dyDescent="0.2"/>
    <row r="3219" s="16" customFormat="1" x14ac:dyDescent="0.2"/>
    <row r="3220" s="16" customFormat="1" x14ac:dyDescent="0.2"/>
    <row r="3221" s="16" customFormat="1" x14ac:dyDescent="0.2"/>
    <row r="3222" s="16" customFormat="1" x14ac:dyDescent="0.2"/>
    <row r="3223" s="16" customFormat="1" x14ac:dyDescent="0.2"/>
    <row r="3224" s="16" customFormat="1" x14ac:dyDescent="0.2"/>
    <row r="3225" s="16" customFormat="1" x14ac:dyDescent="0.2"/>
    <row r="3226" s="16" customFormat="1" x14ac:dyDescent="0.2"/>
    <row r="3227" s="16" customFormat="1" x14ac:dyDescent="0.2"/>
    <row r="3228" s="16" customFormat="1" x14ac:dyDescent="0.2"/>
    <row r="3229" s="16" customFormat="1" x14ac:dyDescent="0.2"/>
    <row r="3230" s="16" customFormat="1" x14ac:dyDescent="0.2"/>
    <row r="3231" s="16" customFormat="1" x14ac:dyDescent="0.2"/>
    <row r="3232" s="16" customFormat="1" x14ac:dyDescent="0.2"/>
    <row r="3233" s="16" customFormat="1" x14ac:dyDescent="0.2"/>
    <row r="3234" s="16" customFormat="1" x14ac:dyDescent="0.2"/>
    <row r="3235" s="16" customFormat="1" x14ac:dyDescent="0.2"/>
    <row r="3236" s="16" customFormat="1" x14ac:dyDescent="0.2"/>
    <row r="3237" s="16" customFormat="1" x14ac:dyDescent="0.2"/>
    <row r="3238" s="16" customFormat="1" x14ac:dyDescent="0.2"/>
    <row r="3239" s="16" customFormat="1" x14ac:dyDescent="0.2"/>
    <row r="3240" s="16" customFormat="1" x14ac:dyDescent="0.2"/>
    <row r="3241" s="16" customFormat="1" x14ac:dyDescent="0.2"/>
    <row r="3242" s="16" customFormat="1" x14ac:dyDescent="0.2"/>
    <row r="3243" s="16" customFormat="1" x14ac:dyDescent="0.2"/>
    <row r="3244" s="16" customFormat="1" x14ac:dyDescent="0.2"/>
    <row r="3245" s="16" customFormat="1" x14ac:dyDescent="0.2"/>
    <row r="3246" s="16" customFormat="1" x14ac:dyDescent="0.2"/>
    <row r="3247" s="16" customFormat="1" x14ac:dyDescent="0.2"/>
    <row r="3248" s="16" customFormat="1" x14ac:dyDescent="0.2"/>
    <row r="3249" s="16" customFormat="1" x14ac:dyDescent="0.2"/>
    <row r="3250" s="16" customFormat="1" x14ac:dyDescent="0.2"/>
    <row r="3251" s="16" customFormat="1" x14ac:dyDescent="0.2"/>
    <row r="3252" s="16" customFormat="1" x14ac:dyDescent="0.2"/>
    <row r="3253" s="16" customFormat="1" x14ac:dyDescent="0.2"/>
    <row r="3254" s="16" customFormat="1" x14ac:dyDescent="0.2"/>
    <row r="3255" s="16" customFormat="1" x14ac:dyDescent="0.2"/>
    <row r="3256" s="16" customFormat="1" x14ac:dyDescent="0.2"/>
    <row r="3257" s="16" customFormat="1" x14ac:dyDescent="0.2"/>
    <row r="3258" s="16" customFormat="1" x14ac:dyDescent="0.2"/>
    <row r="3259" s="16" customFormat="1" x14ac:dyDescent="0.2"/>
    <row r="3260" s="16" customFormat="1" x14ac:dyDescent="0.2"/>
    <row r="3261" s="16" customFormat="1" x14ac:dyDescent="0.2"/>
    <row r="3262" s="16" customFormat="1" x14ac:dyDescent="0.2"/>
    <row r="3263" s="16" customFormat="1" x14ac:dyDescent="0.2"/>
    <row r="3264" s="16" customFormat="1" x14ac:dyDescent="0.2"/>
    <row r="3265" s="16" customFormat="1" x14ac:dyDescent="0.2"/>
    <row r="3266" s="16" customFormat="1" x14ac:dyDescent="0.2"/>
    <row r="3267" s="16" customFormat="1" x14ac:dyDescent="0.2"/>
    <row r="3268" s="16" customFormat="1" x14ac:dyDescent="0.2"/>
    <row r="3269" s="16" customFormat="1" x14ac:dyDescent="0.2"/>
    <row r="3270" s="16" customFormat="1" x14ac:dyDescent="0.2"/>
    <row r="3271" s="16" customFormat="1" x14ac:dyDescent="0.2"/>
    <row r="3272" s="16" customFormat="1" x14ac:dyDescent="0.2"/>
    <row r="3273" s="16" customFormat="1" x14ac:dyDescent="0.2"/>
    <row r="3274" s="16" customFormat="1" x14ac:dyDescent="0.2"/>
    <row r="3275" s="16" customFormat="1" x14ac:dyDescent="0.2"/>
    <row r="3276" s="16" customFormat="1" x14ac:dyDescent="0.2"/>
    <row r="3277" s="16" customFormat="1" x14ac:dyDescent="0.2"/>
    <row r="3278" s="16" customFormat="1" x14ac:dyDescent="0.2"/>
    <row r="3279" s="16" customFormat="1" x14ac:dyDescent="0.2"/>
    <row r="3280" s="16" customFormat="1" x14ac:dyDescent="0.2"/>
    <row r="3281" s="16" customFormat="1" x14ac:dyDescent="0.2"/>
    <row r="3282" s="16" customFormat="1" x14ac:dyDescent="0.2"/>
    <row r="3283" s="16" customFormat="1" x14ac:dyDescent="0.2"/>
    <row r="3284" s="16" customFormat="1" x14ac:dyDescent="0.2"/>
    <row r="3285" s="16" customFormat="1" x14ac:dyDescent="0.2"/>
    <row r="3286" s="16" customFormat="1" x14ac:dyDescent="0.2"/>
    <row r="3287" s="16" customFormat="1" x14ac:dyDescent="0.2"/>
    <row r="3288" s="16" customFormat="1" x14ac:dyDescent="0.2"/>
    <row r="3289" s="16" customFormat="1" x14ac:dyDescent="0.2"/>
    <row r="3290" s="16" customFormat="1" x14ac:dyDescent="0.2"/>
    <row r="3291" s="16" customFormat="1" x14ac:dyDescent="0.2"/>
    <row r="3292" s="16" customFormat="1" x14ac:dyDescent="0.2"/>
    <row r="3293" s="16" customFormat="1" x14ac:dyDescent="0.2"/>
    <row r="3294" s="16" customFormat="1" x14ac:dyDescent="0.2"/>
    <row r="3295" s="16" customFormat="1" x14ac:dyDescent="0.2"/>
    <row r="3296" s="16" customFormat="1" x14ac:dyDescent="0.2"/>
    <row r="3297" s="16" customFormat="1" x14ac:dyDescent="0.2"/>
    <row r="3298" s="16" customFormat="1" x14ac:dyDescent="0.2"/>
    <row r="3299" s="16" customFormat="1" x14ac:dyDescent="0.2"/>
    <row r="3300" s="16" customFormat="1" x14ac:dyDescent="0.2"/>
    <row r="3301" s="16" customFormat="1" x14ac:dyDescent="0.2"/>
    <row r="3302" s="16" customFormat="1" x14ac:dyDescent="0.2"/>
    <row r="3303" s="16" customFormat="1" x14ac:dyDescent="0.2"/>
    <row r="3304" s="16" customFormat="1" x14ac:dyDescent="0.2"/>
    <row r="3305" s="16" customFormat="1" x14ac:dyDescent="0.2"/>
    <row r="3306" s="16" customFormat="1" x14ac:dyDescent="0.2"/>
    <row r="3307" s="16" customFormat="1" x14ac:dyDescent="0.2"/>
    <row r="3308" s="16" customFormat="1" x14ac:dyDescent="0.2"/>
    <row r="3309" s="16" customFormat="1" x14ac:dyDescent="0.2"/>
    <row r="3310" s="16" customFormat="1" x14ac:dyDescent="0.2"/>
    <row r="3311" s="16" customFormat="1" x14ac:dyDescent="0.2"/>
    <row r="3312" s="16" customFormat="1" x14ac:dyDescent="0.2"/>
    <row r="3313" s="16" customFormat="1" x14ac:dyDescent="0.2"/>
    <row r="3314" s="16" customFormat="1" x14ac:dyDescent="0.2"/>
    <row r="3315" s="16" customFormat="1" x14ac:dyDescent="0.2"/>
    <row r="3316" s="16" customFormat="1" x14ac:dyDescent="0.2"/>
    <row r="3317" s="16" customFormat="1" x14ac:dyDescent="0.2"/>
    <row r="3318" s="16" customFormat="1" x14ac:dyDescent="0.2"/>
    <row r="3319" s="16" customFormat="1" x14ac:dyDescent="0.2"/>
    <row r="3320" s="16" customFormat="1" x14ac:dyDescent="0.2"/>
    <row r="3321" s="16" customFormat="1" x14ac:dyDescent="0.2"/>
    <row r="3322" s="16" customFormat="1" x14ac:dyDescent="0.2"/>
    <row r="3323" s="16" customFormat="1" x14ac:dyDescent="0.2"/>
    <row r="3324" s="16" customFormat="1" x14ac:dyDescent="0.2"/>
    <row r="3325" s="16" customFormat="1" x14ac:dyDescent="0.2"/>
    <row r="3326" s="16" customFormat="1" x14ac:dyDescent="0.2"/>
    <row r="3327" s="16" customFormat="1" x14ac:dyDescent="0.2"/>
    <row r="3328" s="16" customFormat="1" x14ac:dyDescent="0.2"/>
    <row r="3329" s="16" customFormat="1" x14ac:dyDescent="0.2"/>
    <row r="3330" s="16" customFormat="1" x14ac:dyDescent="0.2"/>
    <row r="3331" s="16" customFormat="1" x14ac:dyDescent="0.2"/>
    <row r="3332" s="16" customFormat="1" x14ac:dyDescent="0.2"/>
    <row r="3333" s="16" customFormat="1" x14ac:dyDescent="0.2"/>
    <row r="3334" s="16" customFormat="1" x14ac:dyDescent="0.2"/>
    <row r="3335" s="16" customFormat="1" x14ac:dyDescent="0.2"/>
    <row r="3336" s="16" customFormat="1" x14ac:dyDescent="0.2"/>
    <row r="3337" s="16" customFormat="1" x14ac:dyDescent="0.2"/>
    <row r="3338" s="16" customFormat="1" x14ac:dyDescent="0.2"/>
    <row r="3339" s="16" customFormat="1" x14ac:dyDescent="0.2"/>
    <row r="3340" s="16" customFormat="1" x14ac:dyDescent="0.2"/>
    <row r="3341" s="16" customFormat="1" x14ac:dyDescent="0.2"/>
    <row r="3342" s="16" customFormat="1" x14ac:dyDescent="0.2"/>
    <row r="3343" s="16" customFormat="1" x14ac:dyDescent="0.2"/>
    <row r="3344" s="16" customFormat="1" x14ac:dyDescent="0.2"/>
    <row r="3345" s="16" customFormat="1" x14ac:dyDescent="0.2"/>
    <row r="3346" s="16" customFormat="1" x14ac:dyDescent="0.2"/>
    <row r="3347" s="16" customFormat="1" x14ac:dyDescent="0.2"/>
    <row r="3348" s="16" customFormat="1" x14ac:dyDescent="0.2"/>
    <row r="3349" s="16" customFormat="1" x14ac:dyDescent="0.2"/>
    <row r="3350" s="16" customFormat="1" x14ac:dyDescent="0.2"/>
    <row r="3351" s="16" customFormat="1" x14ac:dyDescent="0.2"/>
    <row r="3352" s="16" customFormat="1" x14ac:dyDescent="0.2"/>
    <row r="3353" s="16" customFormat="1" x14ac:dyDescent="0.2"/>
    <row r="3354" s="16" customFormat="1" x14ac:dyDescent="0.2"/>
    <row r="3355" s="16" customFormat="1" x14ac:dyDescent="0.2"/>
    <row r="3356" s="16" customFormat="1" x14ac:dyDescent="0.2"/>
    <row r="3357" s="16" customFormat="1" x14ac:dyDescent="0.2"/>
    <row r="3358" s="16" customFormat="1" x14ac:dyDescent="0.2"/>
    <row r="3359" s="16" customFormat="1" x14ac:dyDescent="0.2"/>
    <row r="3360" s="16" customFormat="1" x14ac:dyDescent="0.2"/>
    <row r="3361" s="16" customFormat="1" x14ac:dyDescent="0.2"/>
    <row r="3362" s="16" customFormat="1" x14ac:dyDescent="0.2"/>
    <row r="3363" s="16" customFormat="1" x14ac:dyDescent="0.2"/>
    <row r="3364" s="16" customFormat="1" x14ac:dyDescent="0.2"/>
    <row r="3365" s="16" customFormat="1" x14ac:dyDescent="0.2"/>
    <row r="3366" s="16" customFormat="1" x14ac:dyDescent="0.2"/>
    <row r="3367" s="16" customFormat="1" x14ac:dyDescent="0.2"/>
    <row r="3368" s="16" customFormat="1" x14ac:dyDescent="0.2"/>
    <row r="3369" s="16" customFormat="1" x14ac:dyDescent="0.2"/>
    <row r="3370" s="16" customFormat="1" x14ac:dyDescent="0.2"/>
    <row r="3371" s="16" customFormat="1" x14ac:dyDescent="0.2"/>
    <row r="3372" s="16" customFormat="1" x14ac:dyDescent="0.2"/>
    <row r="3373" s="16" customFormat="1" x14ac:dyDescent="0.2"/>
    <row r="3374" s="16" customFormat="1" x14ac:dyDescent="0.2"/>
    <row r="3375" s="16" customFormat="1" x14ac:dyDescent="0.2"/>
    <row r="3376" s="16" customFormat="1" x14ac:dyDescent="0.2"/>
    <row r="3377" s="16" customFormat="1" x14ac:dyDescent="0.2"/>
    <row r="3378" s="16" customFormat="1" x14ac:dyDescent="0.2"/>
    <row r="3379" s="16" customFormat="1" x14ac:dyDescent="0.2"/>
    <row r="3380" s="16" customFormat="1" x14ac:dyDescent="0.2"/>
    <row r="3381" s="16" customFormat="1" x14ac:dyDescent="0.2"/>
    <row r="3382" s="16" customFormat="1" x14ac:dyDescent="0.2"/>
    <row r="3383" s="16" customFormat="1" x14ac:dyDescent="0.2"/>
    <row r="3384" s="16" customFormat="1" x14ac:dyDescent="0.2"/>
    <row r="3385" s="16" customFormat="1" x14ac:dyDescent="0.2"/>
    <row r="3386" s="16" customFormat="1" x14ac:dyDescent="0.2"/>
    <row r="3387" s="16" customFormat="1" x14ac:dyDescent="0.2"/>
    <row r="3388" s="16" customFormat="1" x14ac:dyDescent="0.2"/>
    <row r="3389" s="16" customFormat="1" x14ac:dyDescent="0.2"/>
    <row r="3390" s="16" customFormat="1" x14ac:dyDescent="0.2"/>
    <row r="3391" s="16" customFormat="1" x14ac:dyDescent="0.2"/>
    <row r="3392" s="16" customFormat="1" x14ac:dyDescent="0.2"/>
    <row r="3393" s="16" customFormat="1" x14ac:dyDescent="0.2"/>
    <row r="3394" s="16" customFormat="1" x14ac:dyDescent="0.2"/>
    <row r="3395" s="16" customFormat="1" x14ac:dyDescent="0.2"/>
    <row r="3396" s="16" customFormat="1" x14ac:dyDescent="0.2"/>
    <row r="3397" s="16" customFormat="1" x14ac:dyDescent="0.2"/>
    <row r="3398" s="16" customFormat="1" x14ac:dyDescent="0.2"/>
    <row r="3399" s="16" customFormat="1" x14ac:dyDescent="0.2"/>
    <row r="3400" s="16" customFormat="1" x14ac:dyDescent="0.2"/>
    <row r="3401" s="16" customFormat="1" x14ac:dyDescent="0.2"/>
    <row r="3402" s="16" customFormat="1" x14ac:dyDescent="0.2"/>
    <row r="3403" s="16" customFormat="1" x14ac:dyDescent="0.2"/>
    <row r="3404" s="16" customFormat="1" x14ac:dyDescent="0.2"/>
    <row r="3405" s="16" customFormat="1" x14ac:dyDescent="0.2"/>
    <row r="3406" s="16" customFormat="1" x14ac:dyDescent="0.2"/>
    <row r="3407" s="16" customFormat="1" x14ac:dyDescent="0.2"/>
    <row r="3408" s="16" customFormat="1" x14ac:dyDescent="0.2"/>
    <row r="3409" s="16" customFormat="1" x14ac:dyDescent="0.2"/>
    <row r="3410" s="16" customFormat="1" x14ac:dyDescent="0.2"/>
    <row r="3411" s="16" customFormat="1" x14ac:dyDescent="0.2"/>
    <row r="3412" s="16" customFormat="1" x14ac:dyDescent="0.2"/>
    <row r="3413" s="16" customFormat="1" x14ac:dyDescent="0.2"/>
    <row r="3414" s="16" customFormat="1" x14ac:dyDescent="0.2"/>
    <row r="3415" s="16" customFormat="1" x14ac:dyDescent="0.2"/>
    <row r="3416" s="16" customFormat="1" x14ac:dyDescent="0.2"/>
    <row r="3417" s="16" customFormat="1" x14ac:dyDescent="0.2"/>
    <row r="3418" s="16" customFormat="1" x14ac:dyDescent="0.2"/>
    <row r="3419" s="16" customFormat="1" x14ac:dyDescent="0.2"/>
    <row r="3420" s="16" customFormat="1" x14ac:dyDescent="0.2"/>
    <row r="3421" s="16" customFormat="1" x14ac:dyDescent="0.2"/>
    <row r="3422" s="16" customFormat="1" x14ac:dyDescent="0.2"/>
    <row r="3423" s="16" customFormat="1" x14ac:dyDescent="0.2"/>
    <row r="3424" s="16" customFormat="1" x14ac:dyDescent="0.2"/>
    <row r="3425" s="16" customFormat="1" x14ac:dyDescent="0.2"/>
    <row r="3426" s="16" customFormat="1" x14ac:dyDescent="0.2"/>
    <row r="3427" s="16" customFormat="1" x14ac:dyDescent="0.2"/>
    <row r="3428" s="16" customFormat="1" x14ac:dyDescent="0.2"/>
    <row r="3429" s="16" customFormat="1" x14ac:dyDescent="0.2"/>
    <row r="3430" s="16" customFormat="1" x14ac:dyDescent="0.2"/>
    <row r="3431" s="16" customFormat="1" x14ac:dyDescent="0.2"/>
    <row r="3432" s="16" customFormat="1" x14ac:dyDescent="0.2"/>
    <row r="3433" s="16" customFormat="1" x14ac:dyDescent="0.2"/>
    <row r="3434" s="16" customFormat="1" x14ac:dyDescent="0.2"/>
    <row r="3435" s="16" customFormat="1" x14ac:dyDescent="0.2"/>
    <row r="3436" s="16" customFormat="1" x14ac:dyDescent="0.2"/>
    <row r="3437" s="16" customFormat="1" x14ac:dyDescent="0.2"/>
    <row r="3438" s="16" customFormat="1" x14ac:dyDescent="0.2"/>
    <row r="3439" s="16" customFormat="1" x14ac:dyDescent="0.2"/>
    <row r="3440" s="16" customFormat="1" x14ac:dyDescent="0.2"/>
    <row r="3441" s="16" customFormat="1" x14ac:dyDescent="0.2"/>
    <row r="3442" s="16" customFormat="1" x14ac:dyDescent="0.2"/>
    <row r="3443" s="16" customFormat="1" x14ac:dyDescent="0.2"/>
    <row r="3444" s="16" customFormat="1" x14ac:dyDescent="0.2"/>
    <row r="3445" s="16" customFormat="1" x14ac:dyDescent="0.2"/>
    <row r="3446" s="16" customFormat="1" x14ac:dyDescent="0.2"/>
    <row r="3447" s="16" customFormat="1" x14ac:dyDescent="0.2"/>
    <row r="3448" s="16" customFormat="1" x14ac:dyDescent="0.2"/>
    <row r="3449" s="16" customFormat="1" x14ac:dyDescent="0.2"/>
    <row r="3450" s="16" customFormat="1" x14ac:dyDescent="0.2"/>
    <row r="3451" s="16" customFormat="1" x14ac:dyDescent="0.2"/>
    <row r="3452" s="16" customFormat="1" x14ac:dyDescent="0.2"/>
    <row r="3453" s="16" customFormat="1" x14ac:dyDescent="0.2"/>
    <row r="3454" s="16" customFormat="1" x14ac:dyDescent="0.2"/>
    <row r="3455" s="16" customFormat="1" x14ac:dyDescent="0.2"/>
    <row r="3456" s="16" customFormat="1" x14ac:dyDescent="0.2"/>
    <row r="3457" s="16" customFormat="1" x14ac:dyDescent="0.2"/>
    <row r="3458" s="16" customFormat="1" x14ac:dyDescent="0.2"/>
    <row r="3459" s="16" customFormat="1" x14ac:dyDescent="0.2"/>
    <row r="3460" s="16" customFormat="1" x14ac:dyDescent="0.2"/>
    <row r="3461" s="16" customFormat="1" x14ac:dyDescent="0.2"/>
    <row r="3462" s="16" customFormat="1" x14ac:dyDescent="0.2"/>
    <row r="3463" s="16" customFormat="1" x14ac:dyDescent="0.2"/>
    <row r="3464" s="16" customFormat="1" x14ac:dyDescent="0.2"/>
    <row r="3465" s="16" customFormat="1" x14ac:dyDescent="0.2"/>
    <row r="3466" s="16" customFormat="1" x14ac:dyDescent="0.2"/>
    <row r="3467" s="16" customFormat="1" x14ac:dyDescent="0.2"/>
    <row r="3468" s="16" customFormat="1" x14ac:dyDescent="0.2"/>
    <row r="3469" s="16" customFormat="1" x14ac:dyDescent="0.2"/>
    <row r="3470" s="16" customFormat="1" x14ac:dyDescent="0.2"/>
    <row r="3471" s="16" customFormat="1" x14ac:dyDescent="0.2"/>
    <row r="3472" s="16" customFormat="1" x14ac:dyDescent="0.2"/>
    <row r="3473" s="16" customFormat="1" x14ac:dyDescent="0.2"/>
    <row r="3474" s="16" customFormat="1" x14ac:dyDescent="0.2"/>
    <row r="3475" s="16" customFormat="1" x14ac:dyDescent="0.2"/>
    <row r="3476" s="16" customFormat="1" x14ac:dyDescent="0.2"/>
    <row r="3477" s="16" customFormat="1" x14ac:dyDescent="0.2"/>
    <row r="3478" s="16" customFormat="1" x14ac:dyDescent="0.2"/>
    <row r="3479" s="16" customFormat="1" x14ac:dyDescent="0.2"/>
    <row r="3480" s="16" customFormat="1" x14ac:dyDescent="0.2"/>
    <row r="3481" s="16" customFormat="1" x14ac:dyDescent="0.2"/>
    <row r="3482" s="16" customFormat="1" x14ac:dyDescent="0.2"/>
    <row r="3483" s="16" customFormat="1" x14ac:dyDescent="0.2"/>
    <row r="3484" s="16" customFormat="1" x14ac:dyDescent="0.2"/>
    <row r="3485" s="16" customFormat="1" x14ac:dyDescent="0.2"/>
    <row r="3486" s="16" customFormat="1" x14ac:dyDescent="0.2"/>
    <row r="3487" s="16" customFormat="1" x14ac:dyDescent="0.2"/>
    <row r="3488" s="16" customFormat="1" x14ac:dyDescent="0.2"/>
    <row r="3489" s="16" customFormat="1" x14ac:dyDescent="0.2"/>
    <row r="3490" s="16" customFormat="1" x14ac:dyDescent="0.2"/>
    <row r="3491" s="16" customFormat="1" x14ac:dyDescent="0.2"/>
    <row r="3492" s="16" customFormat="1" x14ac:dyDescent="0.2"/>
    <row r="3493" s="16" customFormat="1" x14ac:dyDescent="0.2"/>
    <row r="3494" s="16" customFormat="1" x14ac:dyDescent="0.2"/>
    <row r="3495" s="16" customFormat="1" x14ac:dyDescent="0.2"/>
    <row r="3496" s="16" customFormat="1" x14ac:dyDescent="0.2"/>
    <row r="3497" s="16" customFormat="1" x14ac:dyDescent="0.2"/>
    <row r="3498" s="16" customFormat="1" x14ac:dyDescent="0.2"/>
    <row r="3499" s="16" customFormat="1" x14ac:dyDescent="0.2"/>
    <row r="3500" s="16" customFormat="1" x14ac:dyDescent="0.2"/>
    <row r="3501" s="16" customFormat="1" x14ac:dyDescent="0.2"/>
    <row r="3502" s="16" customFormat="1" x14ac:dyDescent="0.2"/>
    <row r="3503" s="16" customFormat="1" x14ac:dyDescent="0.2"/>
    <row r="3504" s="16" customFormat="1" x14ac:dyDescent="0.2"/>
    <row r="3505" s="16" customFormat="1" x14ac:dyDescent="0.2"/>
    <row r="3506" s="16" customFormat="1" x14ac:dyDescent="0.2"/>
    <row r="3507" s="16" customFormat="1" x14ac:dyDescent="0.2"/>
    <row r="3508" s="16" customFormat="1" x14ac:dyDescent="0.2"/>
    <row r="3509" s="16" customFormat="1" x14ac:dyDescent="0.2"/>
    <row r="3510" s="16" customFormat="1" x14ac:dyDescent="0.2"/>
    <row r="3511" s="16" customFormat="1" x14ac:dyDescent="0.2"/>
    <row r="3512" s="16" customFormat="1" x14ac:dyDescent="0.2"/>
    <row r="3513" s="16" customFormat="1" x14ac:dyDescent="0.2"/>
    <row r="3514" s="16" customFormat="1" x14ac:dyDescent="0.2"/>
    <row r="3515" s="16" customFormat="1" x14ac:dyDescent="0.2"/>
    <row r="3516" s="16" customFormat="1" x14ac:dyDescent="0.2"/>
    <row r="3517" s="16" customFormat="1" x14ac:dyDescent="0.2"/>
    <row r="3518" s="16" customFormat="1" x14ac:dyDescent="0.2"/>
    <row r="3519" s="16" customFormat="1" x14ac:dyDescent="0.2"/>
    <row r="3520" s="16" customFormat="1" x14ac:dyDescent="0.2"/>
    <row r="3521" s="16" customFormat="1" x14ac:dyDescent="0.2"/>
    <row r="3522" s="16" customFormat="1" x14ac:dyDescent="0.2"/>
    <row r="3523" s="16" customFormat="1" x14ac:dyDescent="0.2"/>
    <row r="3524" s="16" customFormat="1" x14ac:dyDescent="0.2"/>
    <row r="3525" s="16" customFormat="1" x14ac:dyDescent="0.2"/>
    <row r="3526" s="16" customFormat="1" x14ac:dyDescent="0.2"/>
    <row r="3527" s="16" customFormat="1" x14ac:dyDescent="0.2"/>
    <row r="3528" s="16" customFormat="1" x14ac:dyDescent="0.2"/>
    <row r="3529" s="16" customFormat="1" x14ac:dyDescent="0.2"/>
    <row r="3530" s="16" customFormat="1" x14ac:dyDescent="0.2"/>
    <row r="3531" s="16" customFormat="1" x14ac:dyDescent="0.2"/>
    <row r="3532" s="16" customFormat="1" x14ac:dyDescent="0.2"/>
    <row r="3533" s="16" customFormat="1" x14ac:dyDescent="0.2"/>
    <row r="3534" s="16" customFormat="1" x14ac:dyDescent="0.2"/>
    <row r="3535" s="16" customFormat="1" x14ac:dyDescent="0.2"/>
    <row r="3536" s="16" customFormat="1" x14ac:dyDescent="0.2"/>
    <row r="3537" s="16" customFormat="1" x14ac:dyDescent="0.2"/>
    <row r="3538" s="16" customFormat="1" x14ac:dyDescent="0.2"/>
    <row r="3539" s="16" customFormat="1" x14ac:dyDescent="0.2"/>
    <row r="3540" s="16" customFormat="1" x14ac:dyDescent="0.2"/>
    <row r="3541" s="16" customFormat="1" x14ac:dyDescent="0.2"/>
    <row r="3542" s="16" customFormat="1" x14ac:dyDescent="0.2"/>
    <row r="3543" s="16" customFormat="1" x14ac:dyDescent="0.2"/>
    <row r="3544" s="16" customFormat="1" x14ac:dyDescent="0.2"/>
    <row r="3545" s="16" customFormat="1" x14ac:dyDescent="0.2"/>
    <row r="3546" s="16" customFormat="1" x14ac:dyDescent="0.2"/>
    <row r="3547" s="16" customFormat="1" x14ac:dyDescent="0.2"/>
    <row r="3548" s="16" customFormat="1" x14ac:dyDescent="0.2"/>
    <row r="3549" s="16" customFormat="1" x14ac:dyDescent="0.2"/>
    <row r="3550" s="16" customFormat="1" x14ac:dyDescent="0.2"/>
    <row r="3551" s="16" customFormat="1" x14ac:dyDescent="0.2"/>
    <row r="3552" s="16" customFormat="1" x14ac:dyDescent="0.2"/>
    <row r="3553" s="16" customFormat="1" x14ac:dyDescent="0.2"/>
    <row r="3554" s="16" customFormat="1" x14ac:dyDescent="0.2"/>
    <row r="3555" s="16" customFormat="1" x14ac:dyDescent="0.2"/>
    <row r="3556" s="16" customFormat="1" x14ac:dyDescent="0.2"/>
    <row r="3557" s="16" customFormat="1" x14ac:dyDescent="0.2"/>
    <row r="3558" s="16" customFormat="1" x14ac:dyDescent="0.2"/>
    <row r="3559" s="16" customFormat="1" x14ac:dyDescent="0.2"/>
    <row r="3560" s="16" customFormat="1" x14ac:dyDescent="0.2"/>
    <row r="3561" s="16" customFormat="1" x14ac:dyDescent="0.2"/>
    <row r="3562" s="16" customFormat="1" x14ac:dyDescent="0.2"/>
    <row r="3563" s="16" customFormat="1" x14ac:dyDescent="0.2"/>
    <row r="3564" s="16" customFormat="1" x14ac:dyDescent="0.2"/>
    <row r="3565" s="16" customFormat="1" x14ac:dyDescent="0.2"/>
    <row r="3566" s="16" customFormat="1" x14ac:dyDescent="0.2"/>
    <row r="3567" s="16" customFormat="1" x14ac:dyDescent="0.2"/>
    <row r="3568" s="16" customFormat="1" x14ac:dyDescent="0.2"/>
    <row r="3569" s="16" customFormat="1" x14ac:dyDescent="0.2"/>
    <row r="3570" s="16" customFormat="1" x14ac:dyDescent="0.2"/>
    <row r="3571" s="16" customFormat="1" x14ac:dyDescent="0.2"/>
    <row r="3572" s="16" customFormat="1" x14ac:dyDescent="0.2"/>
    <row r="3573" s="16" customFormat="1" x14ac:dyDescent="0.2"/>
    <row r="3574" s="16" customFormat="1" x14ac:dyDescent="0.2"/>
    <row r="3575" s="16" customFormat="1" x14ac:dyDescent="0.2"/>
    <row r="3576" s="16" customFormat="1" x14ac:dyDescent="0.2"/>
    <row r="3577" s="16" customFormat="1" x14ac:dyDescent="0.2"/>
    <row r="3578" s="16" customFormat="1" x14ac:dyDescent="0.2"/>
    <row r="3579" s="16" customFormat="1" x14ac:dyDescent="0.2"/>
    <row r="3580" s="16" customFormat="1" x14ac:dyDescent="0.2"/>
    <row r="3581" s="16" customFormat="1" x14ac:dyDescent="0.2"/>
    <row r="3582" s="16" customFormat="1" x14ac:dyDescent="0.2"/>
    <row r="3583" s="16" customFormat="1" x14ac:dyDescent="0.2"/>
    <row r="3584" s="16" customFormat="1" x14ac:dyDescent="0.2"/>
    <row r="3585" s="16" customFormat="1" x14ac:dyDescent="0.2"/>
    <row r="3586" s="16" customFormat="1" x14ac:dyDescent="0.2"/>
    <row r="3587" s="16" customFormat="1" x14ac:dyDescent="0.2"/>
    <row r="3588" s="16" customFormat="1" x14ac:dyDescent="0.2"/>
    <row r="3589" s="16" customFormat="1" x14ac:dyDescent="0.2"/>
    <row r="3590" s="16" customFormat="1" x14ac:dyDescent="0.2"/>
    <row r="3591" s="16" customFormat="1" x14ac:dyDescent="0.2"/>
    <row r="3592" s="16" customFormat="1" x14ac:dyDescent="0.2"/>
    <row r="3593" s="16" customFormat="1" x14ac:dyDescent="0.2"/>
    <row r="3594" s="16" customFormat="1" x14ac:dyDescent="0.2"/>
    <row r="3595" s="16" customFormat="1" x14ac:dyDescent="0.2"/>
    <row r="3596" s="16" customFormat="1" x14ac:dyDescent="0.2"/>
    <row r="3597" s="16" customFormat="1" x14ac:dyDescent="0.2"/>
    <row r="3598" s="16" customFormat="1" x14ac:dyDescent="0.2"/>
    <row r="3599" s="16" customFormat="1" x14ac:dyDescent="0.2"/>
    <row r="3600" s="16" customFormat="1" x14ac:dyDescent="0.2"/>
    <row r="3601" s="16" customFormat="1" x14ac:dyDescent="0.2"/>
    <row r="3602" s="16" customFormat="1" x14ac:dyDescent="0.2"/>
    <row r="3603" s="16" customFormat="1" x14ac:dyDescent="0.2"/>
    <row r="3604" s="16" customFormat="1" x14ac:dyDescent="0.2"/>
    <row r="3605" s="16" customFormat="1" x14ac:dyDescent="0.2"/>
    <row r="3606" s="16" customFormat="1" x14ac:dyDescent="0.2"/>
    <row r="3607" s="16" customFormat="1" x14ac:dyDescent="0.2"/>
    <row r="3608" s="16" customFormat="1" x14ac:dyDescent="0.2"/>
    <row r="3609" s="16" customFormat="1" x14ac:dyDescent="0.2"/>
    <row r="3610" s="16" customFormat="1" x14ac:dyDescent="0.2"/>
    <row r="3611" s="16" customFormat="1" x14ac:dyDescent="0.2"/>
    <row r="3612" s="16" customFormat="1" x14ac:dyDescent="0.2"/>
    <row r="3613" s="16" customFormat="1" x14ac:dyDescent="0.2"/>
    <row r="3614" s="16" customFormat="1" x14ac:dyDescent="0.2"/>
    <row r="3615" s="16" customFormat="1" x14ac:dyDescent="0.2"/>
    <row r="3616" s="16" customFormat="1" x14ac:dyDescent="0.2"/>
    <row r="3617" s="16" customFormat="1" x14ac:dyDescent="0.2"/>
    <row r="3618" s="16" customFormat="1" x14ac:dyDescent="0.2"/>
    <row r="3619" s="16" customFormat="1" x14ac:dyDescent="0.2"/>
    <row r="3620" s="16" customFormat="1" x14ac:dyDescent="0.2"/>
    <row r="3621" s="16" customFormat="1" x14ac:dyDescent="0.2"/>
    <row r="3622" s="16" customFormat="1" x14ac:dyDescent="0.2"/>
    <row r="3623" s="16" customFormat="1" x14ac:dyDescent="0.2"/>
    <row r="3624" s="16" customFormat="1" x14ac:dyDescent="0.2"/>
    <row r="3625" s="16" customFormat="1" x14ac:dyDescent="0.2"/>
    <row r="3626" s="16" customFormat="1" x14ac:dyDescent="0.2"/>
    <row r="3627" s="16" customFormat="1" x14ac:dyDescent="0.2"/>
    <row r="3628" s="16" customFormat="1" x14ac:dyDescent="0.2"/>
    <row r="3629" s="16" customFormat="1" x14ac:dyDescent="0.2"/>
    <row r="3630" s="16" customFormat="1" x14ac:dyDescent="0.2"/>
    <row r="3631" s="16" customFormat="1" x14ac:dyDescent="0.2"/>
    <row r="3632" s="16" customFormat="1" x14ac:dyDescent="0.2"/>
    <row r="3633" s="16" customFormat="1" x14ac:dyDescent="0.2"/>
    <row r="3634" s="16" customFormat="1" x14ac:dyDescent="0.2"/>
    <row r="3635" s="16" customFormat="1" x14ac:dyDescent="0.2"/>
    <row r="3636" s="16" customFormat="1" x14ac:dyDescent="0.2"/>
    <row r="3637" s="16" customFormat="1" x14ac:dyDescent="0.2"/>
    <row r="3638" s="16" customFormat="1" x14ac:dyDescent="0.2"/>
    <row r="3639" s="16" customFormat="1" x14ac:dyDescent="0.2"/>
    <row r="3640" s="16" customFormat="1" x14ac:dyDescent="0.2"/>
    <row r="3641" s="16" customFormat="1" x14ac:dyDescent="0.2"/>
    <row r="3642" s="16" customFormat="1" x14ac:dyDescent="0.2"/>
    <row r="3643" s="16" customFormat="1" x14ac:dyDescent="0.2"/>
    <row r="3644" s="16" customFormat="1" x14ac:dyDescent="0.2"/>
    <row r="3645" s="16" customFormat="1" x14ac:dyDescent="0.2"/>
    <row r="3646" s="16" customFormat="1" x14ac:dyDescent="0.2"/>
    <row r="3647" s="16" customFormat="1" x14ac:dyDescent="0.2"/>
    <row r="3648" s="16" customFormat="1" x14ac:dyDescent="0.2"/>
    <row r="3649" s="16" customFormat="1" x14ac:dyDescent="0.2"/>
    <row r="3650" s="16" customFormat="1" x14ac:dyDescent="0.2"/>
    <row r="3651" s="16" customFormat="1" x14ac:dyDescent="0.2"/>
    <row r="3652" s="16" customFormat="1" x14ac:dyDescent="0.2"/>
    <row r="3653" s="16" customFormat="1" x14ac:dyDescent="0.2"/>
    <row r="3654" s="16" customFormat="1" x14ac:dyDescent="0.2"/>
    <row r="3655" s="16" customFormat="1" x14ac:dyDescent="0.2"/>
    <row r="3656" s="16" customFormat="1" x14ac:dyDescent="0.2"/>
    <row r="3657" s="16" customFormat="1" x14ac:dyDescent="0.2"/>
    <row r="3658" s="16" customFormat="1" x14ac:dyDescent="0.2"/>
    <row r="3659" s="16" customFormat="1" x14ac:dyDescent="0.2"/>
    <row r="3660" s="16" customFormat="1" x14ac:dyDescent="0.2"/>
    <row r="3661" s="16" customFormat="1" x14ac:dyDescent="0.2"/>
    <row r="3662" s="16" customFormat="1" x14ac:dyDescent="0.2"/>
    <row r="3663" s="16" customFormat="1" x14ac:dyDescent="0.2"/>
    <row r="3664" s="16" customFormat="1" x14ac:dyDescent="0.2"/>
    <row r="3665" s="16" customFormat="1" x14ac:dyDescent="0.2"/>
    <row r="3666" s="16" customFormat="1" x14ac:dyDescent="0.2"/>
    <row r="3667" s="16" customFormat="1" x14ac:dyDescent="0.2"/>
    <row r="3668" s="16" customFormat="1" x14ac:dyDescent="0.2"/>
    <row r="3669" s="16" customFormat="1" x14ac:dyDescent="0.2"/>
    <row r="3670" s="16" customFormat="1" x14ac:dyDescent="0.2"/>
    <row r="3671" s="16" customFormat="1" x14ac:dyDescent="0.2"/>
    <row r="3672" s="16" customFormat="1" x14ac:dyDescent="0.2"/>
    <row r="3673" s="16" customFormat="1" x14ac:dyDescent="0.2"/>
    <row r="3674" s="16" customFormat="1" x14ac:dyDescent="0.2"/>
    <row r="3675" s="16" customFormat="1" x14ac:dyDescent="0.2"/>
    <row r="3676" s="16" customFormat="1" x14ac:dyDescent="0.2"/>
    <row r="3677" s="16" customFormat="1" x14ac:dyDescent="0.2"/>
    <row r="3678" s="16" customFormat="1" x14ac:dyDescent="0.2"/>
    <row r="3679" s="16" customFormat="1" x14ac:dyDescent="0.2"/>
    <row r="3680" s="16" customFormat="1" x14ac:dyDescent="0.2"/>
    <row r="3681" s="16" customFormat="1" x14ac:dyDescent="0.2"/>
    <row r="3682" s="16" customFormat="1" x14ac:dyDescent="0.2"/>
    <row r="3683" s="16" customFormat="1" x14ac:dyDescent="0.2"/>
    <row r="3684" s="16" customFormat="1" x14ac:dyDescent="0.2"/>
    <row r="3685" s="16" customFormat="1" x14ac:dyDescent="0.2"/>
    <row r="3686" s="16" customFormat="1" x14ac:dyDescent="0.2"/>
    <row r="3687" s="16" customFormat="1" x14ac:dyDescent="0.2"/>
    <row r="3688" s="16" customFormat="1" x14ac:dyDescent="0.2"/>
    <row r="3689" s="16" customFormat="1" x14ac:dyDescent="0.2"/>
    <row r="3690" s="16" customFormat="1" x14ac:dyDescent="0.2"/>
    <row r="3691" s="16" customFormat="1" x14ac:dyDescent="0.2"/>
    <row r="3692" s="16" customFormat="1" x14ac:dyDescent="0.2"/>
    <row r="3693" s="16" customFormat="1" x14ac:dyDescent="0.2"/>
    <row r="3694" s="16" customFormat="1" x14ac:dyDescent="0.2"/>
    <row r="3695" s="16" customFormat="1" x14ac:dyDescent="0.2"/>
    <row r="3696" s="16" customFormat="1" x14ac:dyDescent="0.2"/>
    <row r="3697" s="16" customFormat="1" x14ac:dyDescent="0.2"/>
    <row r="3698" s="16" customFormat="1" x14ac:dyDescent="0.2"/>
    <row r="3699" s="16" customFormat="1" x14ac:dyDescent="0.2"/>
    <row r="3700" s="16" customFormat="1" x14ac:dyDescent="0.2"/>
    <row r="3701" s="16" customFormat="1" x14ac:dyDescent="0.2"/>
    <row r="3702" s="16" customFormat="1" x14ac:dyDescent="0.2"/>
    <row r="3703" s="16" customFormat="1" x14ac:dyDescent="0.2"/>
    <row r="3704" s="16" customFormat="1" x14ac:dyDescent="0.2"/>
    <row r="3705" s="16" customFormat="1" x14ac:dyDescent="0.2"/>
    <row r="3706" s="16" customFormat="1" x14ac:dyDescent="0.2"/>
    <row r="3707" s="16" customFormat="1" x14ac:dyDescent="0.2"/>
    <row r="3708" s="16" customFormat="1" x14ac:dyDescent="0.2"/>
    <row r="3709" s="16" customFormat="1" x14ac:dyDescent="0.2"/>
    <row r="3710" s="16" customFormat="1" x14ac:dyDescent="0.2"/>
    <row r="3711" s="16" customFormat="1" x14ac:dyDescent="0.2"/>
    <row r="3712" s="16" customFormat="1" x14ac:dyDescent="0.2"/>
    <row r="3713" s="16" customFormat="1" x14ac:dyDescent="0.2"/>
    <row r="3714" s="16" customFormat="1" x14ac:dyDescent="0.2"/>
    <row r="3715" s="16" customFormat="1" x14ac:dyDescent="0.2"/>
    <row r="3716" s="16" customFormat="1" x14ac:dyDescent="0.2"/>
    <row r="3717" s="16" customFormat="1" x14ac:dyDescent="0.2"/>
    <row r="3718" s="16" customFormat="1" x14ac:dyDescent="0.2"/>
    <row r="3719" s="16" customFormat="1" x14ac:dyDescent="0.2"/>
    <row r="3720" s="16" customFormat="1" x14ac:dyDescent="0.2"/>
    <row r="3721" s="16" customFormat="1" x14ac:dyDescent="0.2"/>
    <row r="3722" s="16" customFormat="1" x14ac:dyDescent="0.2"/>
    <row r="3723" s="16" customFormat="1" x14ac:dyDescent="0.2"/>
    <row r="3724" s="16" customFormat="1" x14ac:dyDescent="0.2"/>
    <row r="3725" s="16" customFormat="1" x14ac:dyDescent="0.2"/>
    <row r="3726" s="16" customFormat="1" x14ac:dyDescent="0.2"/>
    <row r="3727" s="16" customFormat="1" x14ac:dyDescent="0.2"/>
    <row r="3728" s="16" customFormat="1" x14ac:dyDescent="0.2"/>
    <row r="3729" s="16" customFormat="1" x14ac:dyDescent="0.2"/>
    <row r="3730" s="16" customFormat="1" x14ac:dyDescent="0.2"/>
    <row r="3731" s="16" customFormat="1" x14ac:dyDescent="0.2"/>
    <row r="3732" s="16" customFormat="1" x14ac:dyDescent="0.2"/>
    <row r="3733" s="16" customFormat="1" x14ac:dyDescent="0.2"/>
    <row r="3734" s="16" customFormat="1" x14ac:dyDescent="0.2"/>
    <row r="3735" s="16" customFormat="1" x14ac:dyDescent="0.2"/>
    <row r="3736" s="16" customFormat="1" x14ac:dyDescent="0.2"/>
    <row r="3737" s="16" customFormat="1" x14ac:dyDescent="0.2"/>
    <row r="3738" s="16" customFormat="1" x14ac:dyDescent="0.2"/>
    <row r="3739" s="16" customFormat="1" x14ac:dyDescent="0.2"/>
    <row r="3740" s="16" customFormat="1" x14ac:dyDescent="0.2"/>
    <row r="3741" s="16" customFormat="1" x14ac:dyDescent="0.2"/>
    <row r="3742" s="16" customFormat="1" x14ac:dyDescent="0.2"/>
    <row r="3743" s="16" customFormat="1" x14ac:dyDescent="0.2"/>
    <row r="3744" s="16" customFormat="1" x14ac:dyDescent="0.2"/>
    <row r="3745" s="16" customFormat="1" x14ac:dyDescent="0.2"/>
    <row r="3746" s="16" customFormat="1" x14ac:dyDescent="0.2"/>
    <row r="3747" s="16" customFormat="1" x14ac:dyDescent="0.2"/>
    <row r="3748" s="16" customFormat="1" x14ac:dyDescent="0.2"/>
    <row r="3749" s="16" customFormat="1" x14ac:dyDescent="0.2"/>
    <row r="3750" s="16" customFormat="1" x14ac:dyDescent="0.2"/>
    <row r="3751" s="16" customFormat="1" x14ac:dyDescent="0.2"/>
    <row r="3752" s="16" customFormat="1" x14ac:dyDescent="0.2"/>
    <row r="3753" s="16" customFormat="1" x14ac:dyDescent="0.2"/>
    <row r="3754" s="16" customFormat="1" x14ac:dyDescent="0.2"/>
    <row r="3755" s="16" customFormat="1" x14ac:dyDescent="0.2"/>
    <row r="3756" s="16" customFormat="1" x14ac:dyDescent="0.2"/>
    <row r="3757" s="16" customFormat="1" x14ac:dyDescent="0.2"/>
    <row r="3758" s="16" customFormat="1" x14ac:dyDescent="0.2"/>
    <row r="3759" s="16" customFormat="1" x14ac:dyDescent="0.2"/>
    <row r="3760" s="16" customFormat="1" x14ac:dyDescent="0.2"/>
    <row r="3761" s="16" customFormat="1" x14ac:dyDescent="0.2"/>
    <row r="3762" s="16" customFormat="1" x14ac:dyDescent="0.2"/>
    <row r="3763" s="16" customFormat="1" x14ac:dyDescent="0.2"/>
    <row r="3764" s="16" customFormat="1" x14ac:dyDescent="0.2"/>
    <row r="3765" s="16" customFormat="1" x14ac:dyDescent="0.2"/>
    <row r="3766" s="16" customFormat="1" x14ac:dyDescent="0.2"/>
    <row r="3767" s="16" customFormat="1" x14ac:dyDescent="0.2"/>
    <row r="3768" s="16" customFormat="1" x14ac:dyDescent="0.2"/>
    <row r="3769" s="16" customFormat="1" x14ac:dyDescent="0.2"/>
    <row r="3770" s="16" customFormat="1" x14ac:dyDescent="0.2"/>
    <row r="3771" s="16" customFormat="1" x14ac:dyDescent="0.2"/>
    <row r="3772" s="16" customFormat="1" x14ac:dyDescent="0.2"/>
    <row r="3773" s="16" customFormat="1" x14ac:dyDescent="0.2"/>
    <row r="3774" s="16" customFormat="1" x14ac:dyDescent="0.2"/>
    <row r="3775" s="16" customFormat="1" x14ac:dyDescent="0.2"/>
    <row r="3776" s="16" customFormat="1" x14ac:dyDescent="0.2"/>
    <row r="3777" s="16" customFormat="1" x14ac:dyDescent="0.2"/>
    <row r="3778" s="16" customFormat="1" x14ac:dyDescent="0.2"/>
    <row r="3779" s="16" customFormat="1" x14ac:dyDescent="0.2"/>
    <row r="3780" s="16" customFormat="1" x14ac:dyDescent="0.2"/>
    <row r="3781" s="16" customFormat="1" x14ac:dyDescent="0.2"/>
    <row r="3782" s="16" customFormat="1" x14ac:dyDescent="0.2"/>
    <row r="3783" s="16" customFormat="1" x14ac:dyDescent="0.2"/>
    <row r="3784" s="16" customFormat="1" x14ac:dyDescent="0.2"/>
    <row r="3785" s="16" customFormat="1" x14ac:dyDescent="0.2"/>
    <row r="3786" s="16" customFormat="1" x14ac:dyDescent="0.2"/>
    <row r="3787" s="16" customFormat="1" x14ac:dyDescent="0.2"/>
    <row r="3788" s="16" customFormat="1" x14ac:dyDescent="0.2"/>
    <row r="3789" s="16" customFormat="1" x14ac:dyDescent="0.2"/>
    <row r="3790" s="16" customFormat="1" x14ac:dyDescent="0.2"/>
    <row r="3791" s="16" customFormat="1" x14ac:dyDescent="0.2"/>
    <row r="3792" s="16" customFormat="1" x14ac:dyDescent="0.2"/>
    <row r="3793" s="16" customFormat="1" x14ac:dyDescent="0.2"/>
    <row r="3794" s="16" customFormat="1" x14ac:dyDescent="0.2"/>
    <row r="3795" s="16" customFormat="1" x14ac:dyDescent="0.2"/>
    <row r="3796" s="16" customFormat="1" x14ac:dyDescent="0.2"/>
    <row r="3797" s="16" customFormat="1" x14ac:dyDescent="0.2"/>
    <row r="3798" s="16" customFormat="1" x14ac:dyDescent="0.2"/>
    <row r="3799" s="16" customFormat="1" x14ac:dyDescent="0.2"/>
    <row r="3800" s="16" customFormat="1" x14ac:dyDescent="0.2"/>
    <row r="3801" s="16" customFormat="1" x14ac:dyDescent="0.2"/>
    <row r="3802" s="16" customFormat="1" x14ac:dyDescent="0.2"/>
    <row r="3803" s="16" customFormat="1" x14ac:dyDescent="0.2"/>
    <row r="3804" s="16" customFormat="1" x14ac:dyDescent="0.2"/>
    <row r="3805" s="16" customFormat="1" x14ac:dyDescent="0.2"/>
    <row r="3806" s="16" customFormat="1" x14ac:dyDescent="0.2"/>
    <row r="3807" s="16" customFormat="1" x14ac:dyDescent="0.2"/>
    <row r="3808" s="16" customFormat="1" x14ac:dyDescent="0.2"/>
    <row r="3809" s="16" customFormat="1" x14ac:dyDescent="0.2"/>
    <row r="3810" s="16" customFormat="1" x14ac:dyDescent="0.2"/>
    <row r="3811" s="16" customFormat="1" x14ac:dyDescent="0.2"/>
    <row r="3812" s="16" customFormat="1" x14ac:dyDescent="0.2"/>
    <row r="3813" s="16" customFormat="1" x14ac:dyDescent="0.2"/>
    <row r="3814" s="16" customFormat="1" x14ac:dyDescent="0.2"/>
    <row r="3815" s="16" customFormat="1" x14ac:dyDescent="0.2"/>
    <row r="3816" s="16" customFormat="1" x14ac:dyDescent="0.2"/>
    <row r="3817" s="16" customFormat="1" x14ac:dyDescent="0.2"/>
    <row r="3818" s="16" customFormat="1" x14ac:dyDescent="0.2"/>
    <row r="3819" s="16" customFormat="1" x14ac:dyDescent="0.2"/>
    <row r="3820" s="16" customFormat="1" x14ac:dyDescent="0.2"/>
    <row r="3821" s="16" customFormat="1" x14ac:dyDescent="0.2"/>
    <row r="3822" s="16" customFormat="1" x14ac:dyDescent="0.2"/>
    <row r="3823" s="16" customFormat="1" x14ac:dyDescent="0.2"/>
    <row r="3824" s="16" customFormat="1" x14ac:dyDescent="0.2"/>
    <row r="3825" s="16" customFormat="1" x14ac:dyDescent="0.2"/>
    <row r="3826" s="16" customFormat="1" x14ac:dyDescent="0.2"/>
    <row r="3827" s="16" customFormat="1" x14ac:dyDescent="0.2"/>
    <row r="3828" s="16" customFormat="1" x14ac:dyDescent="0.2"/>
    <row r="3829" s="16" customFormat="1" x14ac:dyDescent="0.2"/>
    <row r="3830" s="16" customFormat="1" x14ac:dyDescent="0.2"/>
    <row r="3831" s="16" customFormat="1" x14ac:dyDescent="0.2"/>
    <row r="3832" s="16" customFormat="1" x14ac:dyDescent="0.2"/>
    <row r="3833" s="16" customFormat="1" x14ac:dyDescent="0.2"/>
    <row r="3834" s="16" customFormat="1" x14ac:dyDescent="0.2"/>
    <row r="3835" s="16" customFormat="1" x14ac:dyDescent="0.2"/>
    <row r="3836" s="16" customFormat="1" x14ac:dyDescent="0.2"/>
    <row r="3837" s="16" customFormat="1" x14ac:dyDescent="0.2"/>
    <row r="3838" s="16" customFormat="1" x14ac:dyDescent="0.2"/>
    <row r="3839" s="16" customFormat="1" x14ac:dyDescent="0.2"/>
    <row r="3840" s="16" customFormat="1" x14ac:dyDescent="0.2"/>
    <row r="3841" s="16" customFormat="1" x14ac:dyDescent="0.2"/>
    <row r="3842" s="16" customFormat="1" x14ac:dyDescent="0.2"/>
    <row r="3843" s="16" customFormat="1" x14ac:dyDescent="0.2"/>
    <row r="3844" s="16" customFormat="1" x14ac:dyDescent="0.2"/>
    <row r="3845" s="16" customFormat="1" x14ac:dyDescent="0.2"/>
    <row r="3846" s="16" customFormat="1" x14ac:dyDescent="0.2"/>
    <row r="3847" s="16" customFormat="1" x14ac:dyDescent="0.2"/>
    <row r="3848" s="16" customFormat="1" x14ac:dyDescent="0.2"/>
    <row r="3849" s="16" customFormat="1" x14ac:dyDescent="0.2"/>
    <row r="3850" s="16" customFormat="1" x14ac:dyDescent="0.2"/>
    <row r="3851" s="16" customFormat="1" x14ac:dyDescent="0.2"/>
    <row r="3852" s="16" customFormat="1" x14ac:dyDescent="0.2"/>
    <row r="3853" s="16" customFormat="1" x14ac:dyDescent="0.2"/>
    <row r="3854" s="16" customFormat="1" x14ac:dyDescent="0.2"/>
    <row r="3855" s="16" customFormat="1" x14ac:dyDescent="0.2"/>
    <row r="3856" s="16" customFormat="1" x14ac:dyDescent="0.2"/>
    <row r="3857" s="16" customFormat="1" x14ac:dyDescent="0.2"/>
    <row r="3858" s="16" customFormat="1" x14ac:dyDescent="0.2"/>
    <row r="3859" s="16" customFormat="1" x14ac:dyDescent="0.2"/>
    <row r="3860" s="16" customFormat="1" x14ac:dyDescent="0.2"/>
    <row r="3861" s="16" customFormat="1" x14ac:dyDescent="0.2"/>
    <row r="3862" s="16" customFormat="1" x14ac:dyDescent="0.2"/>
    <row r="3863" s="16" customFormat="1" x14ac:dyDescent="0.2"/>
    <row r="3864" s="16" customFormat="1" x14ac:dyDescent="0.2"/>
    <row r="3865" s="16" customFormat="1" x14ac:dyDescent="0.2"/>
    <row r="3866" s="16" customFormat="1" x14ac:dyDescent="0.2"/>
    <row r="3867" s="16" customFormat="1" x14ac:dyDescent="0.2"/>
    <row r="3868" s="16" customFormat="1" x14ac:dyDescent="0.2"/>
    <row r="3869" s="16" customFormat="1" x14ac:dyDescent="0.2"/>
    <row r="3870" s="16" customFormat="1" x14ac:dyDescent="0.2"/>
    <row r="3871" s="16" customFormat="1" x14ac:dyDescent="0.2"/>
    <row r="3872" s="16" customFormat="1" x14ac:dyDescent="0.2"/>
    <row r="3873" s="16" customFormat="1" x14ac:dyDescent="0.2"/>
    <row r="3874" s="16" customFormat="1" x14ac:dyDescent="0.2"/>
    <row r="3875" s="16" customFormat="1" x14ac:dyDescent="0.2"/>
    <row r="3876" s="16" customFormat="1" x14ac:dyDescent="0.2"/>
    <row r="3877" s="16" customFormat="1" x14ac:dyDescent="0.2"/>
    <row r="3878" s="16" customFormat="1" x14ac:dyDescent="0.2"/>
    <row r="3879" s="16" customFormat="1" x14ac:dyDescent="0.2"/>
    <row r="3880" s="16" customFormat="1" x14ac:dyDescent="0.2"/>
    <row r="3881" s="16" customFormat="1" x14ac:dyDescent="0.2"/>
    <row r="3882" s="16" customFormat="1" x14ac:dyDescent="0.2"/>
    <row r="3883" s="16" customFormat="1" x14ac:dyDescent="0.2"/>
    <row r="3884" s="16" customFormat="1" x14ac:dyDescent="0.2"/>
    <row r="3885" s="16" customFormat="1" x14ac:dyDescent="0.2"/>
    <row r="3886" s="16" customFormat="1" x14ac:dyDescent="0.2"/>
    <row r="3887" s="16" customFormat="1" x14ac:dyDescent="0.2"/>
    <row r="3888" s="16" customFormat="1" x14ac:dyDescent="0.2"/>
    <row r="3889" s="16" customFormat="1" x14ac:dyDescent="0.2"/>
    <row r="3890" s="16" customFormat="1" x14ac:dyDescent="0.2"/>
    <row r="3891" s="16" customFormat="1" x14ac:dyDescent="0.2"/>
    <row r="3892" s="16" customFormat="1" x14ac:dyDescent="0.2"/>
    <row r="3893" s="16" customFormat="1" x14ac:dyDescent="0.2"/>
    <row r="3894" s="16" customFormat="1" x14ac:dyDescent="0.2"/>
    <row r="3895" s="16" customFormat="1" x14ac:dyDescent="0.2"/>
    <row r="3896" s="16" customFormat="1" x14ac:dyDescent="0.2"/>
    <row r="3897" s="16" customFormat="1" x14ac:dyDescent="0.2"/>
    <row r="3898" s="16" customFormat="1" x14ac:dyDescent="0.2"/>
    <row r="3899" s="16" customFormat="1" x14ac:dyDescent="0.2"/>
    <row r="3900" s="16" customFormat="1" x14ac:dyDescent="0.2"/>
    <row r="3901" s="16" customFormat="1" x14ac:dyDescent="0.2"/>
    <row r="3902" s="16" customFormat="1" x14ac:dyDescent="0.2"/>
    <row r="3903" s="16" customFormat="1" x14ac:dyDescent="0.2"/>
    <row r="3904" s="16" customFormat="1" x14ac:dyDescent="0.2"/>
    <row r="3905" s="16" customFormat="1" x14ac:dyDescent="0.2"/>
    <row r="3906" s="16" customFormat="1" x14ac:dyDescent="0.2"/>
    <row r="3907" s="16" customFormat="1" x14ac:dyDescent="0.2"/>
    <row r="3908" s="16" customFormat="1" x14ac:dyDescent="0.2"/>
    <row r="3909" s="16" customFormat="1" x14ac:dyDescent="0.2"/>
    <row r="3910" s="16" customFormat="1" x14ac:dyDescent="0.2"/>
    <row r="3911" s="16" customFormat="1" x14ac:dyDescent="0.2"/>
    <row r="3912" s="16" customFormat="1" x14ac:dyDescent="0.2"/>
    <row r="3913" s="16" customFormat="1" x14ac:dyDescent="0.2"/>
    <row r="3914" s="16" customFormat="1" x14ac:dyDescent="0.2"/>
    <row r="3915" s="16" customFormat="1" x14ac:dyDescent="0.2"/>
    <row r="3916" s="16" customFormat="1" x14ac:dyDescent="0.2"/>
    <row r="3917" s="16" customFormat="1" x14ac:dyDescent="0.2"/>
    <row r="3918" s="16" customFormat="1" x14ac:dyDescent="0.2"/>
    <row r="3919" s="16" customFormat="1" x14ac:dyDescent="0.2"/>
    <row r="3920" s="16" customFormat="1" x14ac:dyDescent="0.2"/>
    <row r="3921" s="16" customFormat="1" x14ac:dyDescent="0.2"/>
    <row r="3922" s="16" customFormat="1" x14ac:dyDescent="0.2"/>
    <row r="3923" s="16" customFormat="1" x14ac:dyDescent="0.2"/>
    <row r="3924" s="16" customFormat="1" x14ac:dyDescent="0.2"/>
    <row r="3925" s="16" customFormat="1" x14ac:dyDescent="0.2"/>
    <row r="3926" s="16" customFormat="1" x14ac:dyDescent="0.2"/>
    <row r="3927" s="16" customFormat="1" x14ac:dyDescent="0.2"/>
    <row r="3928" s="16" customFormat="1" x14ac:dyDescent="0.2"/>
    <row r="3929" s="16" customFormat="1" x14ac:dyDescent="0.2"/>
    <row r="3930" s="16" customFormat="1" x14ac:dyDescent="0.2"/>
    <row r="3931" s="16" customFormat="1" x14ac:dyDescent="0.2"/>
    <row r="3932" s="16" customFormat="1" x14ac:dyDescent="0.2"/>
    <row r="3933" s="16" customFormat="1" x14ac:dyDescent="0.2"/>
    <row r="3934" s="16" customFormat="1" x14ac:dyDescent="0.2"/>
    <row r="3935" s="16" customFormat="1" x14ac:dyDescent="0.2"/>
    <row r="3936" s="16" customFormat="1" x14ac:dyDescent="0.2"/>
    <row r="3937" s="16" customFormat="1" x14ac:dyDescent="0.2"/>
    <row r="3938" s="16" customFormat="1" x14ac:dyDescent="0.2"/>
    <row r="3939" s="16" customFormat="1" x14ac:dyDescent="0.2"/>
    <row r="3940" s="16" customFormat="1" x14ac:dyDescent="0.2"/>
    <row r="3941" s="16" customFormat="1" x14ac:dyDescent="0.2"/>
    <row r="3942" s="16" customFormat="1" x14ac:dyDescent="0.2"/>
    <row r="3943" s="16" customFormat="1" x14ac:dyDescent="0.2"/>
    <row r="3944" s="16" customFormat="1" x14ac:dyDescent="0.2"/>
    <row r="3945" s="16" customFormat="1" x14ac:dyDescent="0.2"/>
    <row r="3946" s="16" customFormat="1" x14ac:dyDescent="0.2"/>
    <row r="3947" s="16" customFormat="1" x14ac:dyDescent="0.2"/>
    <row r="3948" s="16" customFormat="1" x14ac:dyDescent="0.2"/>
    <row r="3949" s="16" customFormat="1" x14ac:dyDescent="0.2"/>
    <row r="3950" s="16" customFormat="1" x14ac:dyDescent="0.2"/>
    <row r="3951" s="16" customFormat="1" x14ac:dyDescent="0.2"/>
    <row r="3952" s="16" customFormat="1" x14ac:dyDescent="0.2"/>
    <row r="3953" s="16" customFormat="1" x14ac:dyDescent="0.2"/>
    <row r="3954" s="16" customFormat="1" x14ac:dyDescent="0.2"/>
    <row r="3955" s="16" customFormat="1" x14ac:dyDescent="0.2"/>
    <row r="3956" s="16" customFormat="1" x14ac:dyDescent="0.2"/>
    <row r="3957" s="16" customFormat="1" x14ac:dyDescent="0.2"/>
    <row r="3958" s="16" customFormat="1" x14ac:dyDescent="0.2"/>
    <row r="3959" s="16" customFormat="1" x14ac:dyDescent="0.2"/>
    <row r="3960" s="16" customFormat="1" x14ac:dyDescent="0.2"/>
    <row r="3961" s="16" customFormat="1" x14ac:dyDescent="0.2"/>
    <row r="3962" s="16" customFormat="1" x14ac:dyDescent="0.2"/>
    <row r="3963" s="16" customFormat="1" x14ac:dyDescent="0.2"/>
    <row r="3964" s="16" customFormat="1" x14ac:dyDescent="0.2"/>
    <row r="3965" s="16" customFormat="1" x14ac:dyDescent="0.2"/>
    <row r="3966" s="16" customFormat="1" x14ac:dyDescent="0.2"/>
    <row r="3967" s="16" customFormat="1" x14ac:dyDescent="0.2"/>
    <row r="3968" s="16" customFormat="1" x14ac:dyDescent="0.2"/>
    <row r="3969" s="16" customFormat="1" x14ac:dyDescent="0.2"/>
    <row r="3970" s="16" customFormat="1" x14ac:dyDescent="0.2"/>
    <row r="3971" s="16" customFormat="1" x14ac:dyDescent="0.2"/>
    <row r="3972" s="16" customFormat="1" x14ac:dyDescent="0.2"/>
    <row r="3973" s="16" customFormat="1" x14ac:dyDescent="0.2"/>
    <row r="3974" s="16" customFormat="1" x14ac:dyDescent="0.2"/>
    <row r="3975" s="16" customFormat="1" x14ac:dyDescent="0.2"/>
    <row r="3976" s="16" customFormat="1" x14ac:dyDescent="0.2"/>
    <row r="3977" s="16" customFormat="1" x14ac:dyDescent="0.2"/>
    <row r="3978" s="16" customFormat="1" x14ac:dyDescent="0.2"/>
    <row r="3979" s="16" customFormat="1" x14ac:dyDescent="0.2"/>
    <row r="3980" s="16" customFormat="1" x14ac:dyDescent="0.2"/>
    <row r="3981" s="16" customFormat="1" x14ac:dyDescent="0.2"/>
    <row r="3982" s="16" customFormat="1" x14ac:dyDescent="0.2"/>
    <row r="3983" s="16" customFormat="1" x14ac:dyDescent="0.2"/>
    <row r="3984" s="16" customFormat="1" x14ac:dyDescent="0.2"/>
    <row r="3985" s="16" customFormat="1" x14ac:dyDescent="0.2"/>
    <row r="3986" s="16" customFormat="1" x14ac:dyDescent="0.2"/>
    <row r="3987" s="16" customFormat="1" x14ac:dyDescent="0.2"/>
    <row r="3988" s="16" customFormat="1" x14ac:dyDescent="0.2"/>
    <row r="3989" s="16" customFormat="1" x14ac:dyDescent="0.2"/>
    <row r="3990" s="16" customFormat="1" x14ac:dyDescent="0.2"/>
    <row r="3991" s="16" customFormat="1" x14ac:dyDescent="0.2"/>
    <row r="3992" s="16" customFormat="1" x14ac:dyDescent="0.2"/>
    <row r="3993" s="16" customFormat="1" x14ac:dyDescent="0.2"/>
    <row r="3994" s="16" customFormat="1" x14ac:dyDescent="0.2"/>
    <row r="3995" s="16" customFormat="1" x14ac:dyDescent="0.2"/>
    <row r="3996" s="16" customFormat="1" x14ac:dyDescent="0.2"/>
    <row r="3997" s="16" customFormat="1" x14ac:dyDescent="0.2"/>
    <row r="3998" s="16" customFormat="1" x14ac:dyDescent="0.2"/>
    <row r="3999" s="16" customFormat="1" x14ac:dyDescent="0.2"/>
    <row r="4000" s="16" customFormat="1" x14ac:dyDescent="0.2"/>
    <row r="4001" s="16" customFormat="1" x14ac:dyDescent="0.2"/>
    <row r="4002" s="16" customFormat="1" x14ac:dyDescent="0.2"/>
    <row r="4003" s="16" customFormat="1" x14ac:dyDescent="0.2"/>
    <row r="4004" s="16" customFormat="1" x14ac:dyDescent="0.2"/>
    <row r="4005" s="16" customFormat="1" x14ac:dyDescent="0.2"/>
    <row r="4006" s="16" customFormat="1" x14ac:dyDescent="0.2"/>
    <row r="4007" s="16" customFormat="1" x14ac:dyDescent="0.2"/>
    <row r="4008" s="16" customFormat="1" x14ac:dyDescent="0.2"/>
    <row r="4009" s="16" customFormat="1" x14ac:dyDescent="0.2"/>
    <row r="4010" s="16" customFormat="1" x14ac:dyDescent="0.2"/>
    <row r="4011" s="16" customFormat="1" x14ac:dyDescent="0.2"/>
    <row r="4012" s="16" customFormat="1" x14ac:dyDescent="0.2"/>
    <row r="4013" s="16" customFormat="1" x14ac:dyDescent="0.2"/>
    <row r="4014" s="16" customFormat="1" x14ac:dyDescent="0.2"/>
    <row r="4015" s="16" customFormat="1" x14ac:dyDescent="0.2"/>
    <row r="4016" s="16" customFormat="1" x14ac:dyDescent="0.2"/>
    <row r="4017" s="16" customFormat="1" x14ac:dyDescent="0.2"/>
    <row r="4018" s="16" customFormat="1" x14ac:dyDescent="0.2"/>
    <row r="4019" s="16" customFormat="1" x14ac:dyDescent="0.2"/>
    <row r="4020" s="16" customFormat="1" x14ac:dyDescent="0.2"/>
    <row r="4021" s="16" customFormat="1" x14ac:dyDescent="0.2"/>
    <row r="4022" s="16" customFormat="1" x14ac:dyDescent="0.2"/>
    <row r="4023" s="16" customFormat="1" x14ac:dyDescent="0.2"/>
    <row r="4024" s="16" customFormat="1" x14ac:dyDescent="0.2"/>
    <row r="4025" s="16" customFormat="1" x14ac:dyDescent="0.2"/>
    <row r="4026" s="16" customFormat="1" x14ac:dyDescent="0.2"/>
    <row r="4027" s="16" customFormat="1" x14ac:dyDescent="0.2"/>
    <row r="4028" s="16" customFormat="1" x14ac:dyDescent="0.2"/>
    <row r="4029" s="16" customFormat="1" x14ac:dyDescent="0.2"/>
    <row r="4030" s="16" customFormat="1" x14ac:dyDescent="0.2"/>
    <row r="4031" s="16" customFormat="1" x14ac:dyDescent="0.2"/>
    <row r="4032" s="16" customFormat="1" x14ac:dyDescent="0.2"/>
    <row r="4033" s="16" customFormat="1" x14ac:dyDescent="0.2"/>
    <row r="4034" s="16" customFormat="1" x14ac:dyDescent="0.2"/>
    <row r="4035" s="16" customFormat="1" x14ac:dyDescent="0.2"/>
    <row r="4036" s="16" customFormat="1" x14ac:dyDescent="0.2"/>
    <row r="4037" s="16" customFormat="1" x14ac:dyDescent="0.2"/>
    <row r="4038" s="16" customFormat="1" x14ac:dyDescent="0.2"/>
    <row r="4039" s="16" customFormat="1" x14ac:dyDescent="0.2"/>
    <row r="4040" s="16" customFormat="1" x14ac:dyDescent="0.2"/>
    <row r="4041" s="16" customFormat="1" x14ac:dyDescent="0.2"/>
    <row r="4042" s="16" customFormat="1" x14ac:dyDescent="0.2"/>
    <row r="4043" s="16" customFormat="1" x14ac:dyDescent="0.2"/>
    <row r="4044" s="16" customFormat="1" x14ac:dyDescent="0.2"/>
    <row r="4045" s="16" customFormat="1" x14ac:dyDescent="0.2"/>
    <row r="4046" s="16" customFormat="1" x14ac:dyDescent="0.2"/>
    <row r="4047" s="16" customFormat="1" x14ac:dyDescent="0.2"/>
    <row r="4048" s="16" customFormat="1" x14ac:dyDescent="0.2"/>
    <row r="4049" s="16" customFormat="1" x14ac:dyDescent="0.2"/>
    <row r="4050" s="16" customFormat="1" x14ac:dyDescent="0.2"/>
    <row r="4051" s="16" customFormat="1" x14ac:dyDescent="0.2"/>
    <row r="4052" s="16" customFormat="1" x14ac:dyDescent="0.2"/>
    <row r="4053" s="16" customFormat="1" x14ac:dyDescent="0.2"/>
    <row r="4054" s="16" customFormat="1" x14ac:dyDescent="0.2"/>
    <row r="4055" s="16" customFormat="1" x14ac:dyDescent="0.2"/>
    <row r="4056" s="16" customFormat="1" x14ac:dyDescent="0.2"/>
    <row r="4057" s="16" customFormat="1" x14ac:dyDescent="0.2"/>
    <row r="4058" s="16" customFormat="1" x14ac:dyDescent="0.2"/>
    <row r="4059" s="16" customFormat="1" x14ac:dyDescent="0.2"/>
    <row r="4060" s="16" customFormat="1" x14ac:dyDescent="0.2"/>
    <row r="4061" s="16" customFormat="1" x14ac:dyDescent="0.2"/>
    <row r="4062" s="16" customFormat="1" x14ac:dyDescent="0.2"/>
    <row r="4063" s="16" customFormat="1" x14ac:dyDescent="0.2"/>
    <row r="4064" s="16" customFormat="1" x14ac:dyDescent="0.2"/>
    <row r="4065" s="16" customFormat="1" x14ac:dyDescent="0.2"/>
    <row r="4066" s="16" customFormat="1" x14ac:dyDescent="0.2"/>
    <row r="4067" s="16" customFormat="1" x14ac:dyDescent="0.2"/>
    <row r="4068" s="16" customFormat="1" x14ac:dyDescent="0.2"/>
    <row r="4069" s="16" customFormat="1" x14ac:dyDescent="0.2"/>
    <row r="4070" s="16" customFormat="1" x14ac:dyDescent="0.2"/>
    <row r="4071" s="16" customFormat="1" x14ac:dyDescent="0.2"/>
    <row r="4072" s="16" customFormat="1" x14ac:dyDescent="0.2"/>
    <row r="4073" s="16" customFormat="1" x14ac:dyDescent="0.2"/>
    <row r="4074" s="16" customFormat="1" x14ac:dyDescent="0.2"/>
    <row r="4075" s="16" customFormat="1" x14ac:dyDescent="0.2"/>
    <row r="4076" s="16" customFormat="1" x14ac:dyDescent="0.2"/>
    <row r="4077" s="16" customFormat="1" x14ac:dyDescent="0.2"/>
    <row r="4078" s="16" customFormat="1" x14ac:dyDescent="0.2"/>
    <row r="4079" s="16" customFormat="1" x14ac:dyDescent="0.2"/>
    <row r="4080" s="16" customFormat="1" x14ac:dyDescent="0.2"/>
    <row r="4081" s="16" customFormat="1" x14ac:dyDescent="0.2"/>
    <row r="4082" s="16" customFormat="1" x14ac:dyDescent="0.2"/>
    <row r="4083" s="16" customFormat="1" x14ac:dyDescent="0.2"/>
    <row r="4084" s="16" customFormat="1" x14ac:dyDescent="0.2"/>
    <row r="4085" s="16" customFormat="1" x14ac:dyDescent="0.2"/>
    <row r="4086" s="16" customFormat="1" x14ac:dyDescent="0.2"/>
    <row r="4087" s="16" customFormat="1" x14ac:dyDescent="0.2"/>
    <row r="4088" s="16" customFormat="1" x14ac:dyDescent="0.2"/>
    <row r="4089" s="16" customFormat="1" x14ac:dyDescent="0.2"/>
    <row r="4090" s="16" customFormat="1" x14ac:dyDescent="0.2"/>
    <row r="4091" s="16" customFormat="1" x14ac:dyDescent="0.2"/>
    <row r="4092" s="16" customFormat="1" x14ac:dyDescent="0.2"/>
    <row r="4093" s="16" customFormat="1" x14ac:dyDescent="0.2"/>
    <row r="4094" s="16" customFormat="1" x14ac:dyDescent="0.2"/>
    <row r="4095" s="16" customFormat="1" x14ac:dyDescent="0.2"/>
    <row r="4096" s="16" customFormat="1" x14ac:dyDescent="0.2"/>
    <row r="4097" s="16" customFormat="1" x14ac:dyDescent="0.2"/>
    <row r="4098" s="16" customFormat="1" x14ac:dyDescent="0.2"/>
    <row r="4099" s="16" customFormat="1" x14ac:dyDescent="0.2"/>
    <row r="4100" s="16" customFormat="1" x14ac:dyDescent="0.2"/>
    <row r="4101" s="16" customFormat="1" x14ac:dyDescent="0.2"/>
    <row r="4102" s="16" customFormat="1" x14ac:dyDescent="0.2"/>
    <row r="4103" s="16" customFormat="1" x14ac:dyDescent="0.2"/>
    <row r="4104" s="16" customFormat="1" x14ac:dyDescent="0.2"/>
    <row r="4105" s="16" customFormat="1" x14ac:dyDescent="0.2"/>
    <row r="4106" s="16" customFormat="1" x14ac:dyDescent="0.2"/>
    <row r="4107" s="16" customFormat="1" x14ac:dyDescent="0.2"/>
    <row r="4108" s="16" customFormat="1" x14ac:dyDescent="0.2"/>
    <row r="4109" s="16" customFormat="1" x14ac:dyDescent="0.2"/>
    <row r="4110" s="16" customFormat="1" x14ac:dyDescent="0.2"/>
    <row r="4111" s="16" customFormat="1" x14ac:dyDescent="0.2"/>
    <row r="4112" s="16" customFormat="1" x14ac:dyDescent="0.2"/>
    <row r="4113" s="16" customFormat="1" x14ac:dyDescent="0.2"/>
    <row r="4114" s="16" customFormat="1" x14ac:dyDescent="0.2"/>
    <row r="4115" s="16" customFormat="1" x14ac:dyDescent="0.2"/>
    <row r="4116" s="16" customFormat="1" x14ac:dyDescent="0.2"/>
    <row r="4117" s="16" customFormat="1" x14ac:dyDescent="0.2"/>
    <row r="4118" s="16" customFormat="1" x14ac:dyDescent="0.2"/>
    <row r="4119" s="16" customFormat="1" x14ac:dyDescent="0.2"/>
    <row r="4120" s="16" customFormat="1" x14ac:dyDescent="0.2"/>
    <row r="4121" s="16" customFormat="1" x14ac:dyDescent="0.2"/>
    <row r="4122" s="16" customFormat="1" x14ac:dyDescent="0.2"/>
    <row r="4123" s="16" customFormat="1" x14ac:dyDescent="0.2"/>
    <row r="4124" s="16" customFormat="1" x14ac:dyDescent="0.2"/>
    <row r="4125" s="16" customFormat="1" x14ac:dyDescent="0.2"/>
    <row r="4126" s="16" customFormat="1" x14ac:dyDescent="0.2"/>
    <row r="4127" s="16" customFormat="1" x14ac:dyDescent="0.2"/>
    <row r="4128" s="16" customFormat="1" x14ac:dyDescent="0.2"/>
    <row r="4129" s="16" customFormat="1" x14ac:dyDescent="0.2"/>
    <row r="4130" s="16" customFormat="1" x14ac:dyDescent="0.2"/>
    <row r="4131" s="16" customFormat="1" x14ac:dyDescent="0.2"/>
    <row r="4132" s="16" customFormat="1" x14ac:dyDescent="0.2"/>
    <row r="4133" s="16" customFormat="1" x14ac:dyDescent="0.2"/>
    <row r="4134" s="16" customFormat="1" x14ac:dyDescent="0.2"/>
    <row r="4135" s="16" customFormat="1" x14ac:dyDescent="0.2"/>
    <row r="4136" s="16" customFormat="1" x14ac:dyDescent="0.2"/>
    <row r="4137" s="16" customFormat="1" x14ac:dyDescent="0.2"/>
    <row r="4138" s="16" customFormat="1" x14ac:dyDescent="0.2"/>
    <row r="4139" s="16" customFormat="1" x14ac:dyDescent="0.2"/>
    <row r="4140" s="16" customFormat="1" x14ac:dyDescent="0.2"/>
    <row r="4141" s="16" customFormat="1" x14ac:dyDescent="0.2"/>
    <row r="4142" s="16" customFormat="1" x14ac:dyDescent="0.2"/>
    <row r="4143" s="16" customFormat="1" x14ac:dyDescent="0.2"/>
    <row r="4144" s="16" customFormat="1" x14ac:dyDescent="0.2"/>
    <row r="4145" s="16" customFormat="1" x14ac:dyDescent="0.2"/>
    <row r="4146" s="16" customFormat="1" x14ac:dyDescent="0.2"/>
    <row r="4147" s="16" customFormat="1" x14ac:dyDescent="0.2"/>
    <row r="4148" s="16" customFormat="1" x14ac:dyDescent="0.2"/>
    <row r="4149" s="16" customFormat="1" x14ac:dyDescent="0.2"/>
    <row r="4150" s="16" customFormat="1" x14ac:dyDescent="0.2"/>
    <row r="4151" s="16" customFormat="1" x14ac:dyDescent="0.2"/>
    <row r="4152" s="16" customFormat="1" x14ac:dyDescent="0.2"/>
    <row r="4153" s="16" customFormat="1" x14ac:dyDescent="0.2"/>
    <row r="4154" s="16" customFormat="1" x14ac:dyDescent="0.2"/>
    <row r="4155" s="16" customFormat="1" x14ac:dyDescent="0.2"/>
    <row r="4156" s="16" customFormat="1" x14ac:dyDescent="0.2"/>
    <row r="4157" s="16" customFormat="1" x14ac:dyDescent="0.2"/>
    <row r="4158" s="16" customFormat="1" x14ac:dyDescent="0.2"/>
    <row r="4159" s="16" customFormat="1" x14ac:dyDescent="0.2"/>
    <row r="4160" s="16" customFormat="1" x14ac:dyDescent="0.2"/>
    <row r="4161" s="16" customFormat="1" x14ac:dyDescent="0.2"/>
    <row r="4162" s="16" customFormat="1" x14ac:dyDescent="0.2"/>
    <row r="4163" s="16" customFormat="1" x14ac:dyDescent="0.2"/>
    <row r="4164" s="16" customFormat="1" x14ac:dyDescent="0.2"/>
    <row r="4165" s="16" customFormat="1" x14ac:dyDescent="0.2"/>
    <row r="4166" s="16" customFormat="1" x14ac:dyDescent="0.2"/>
    <row r="4167" s="16" customFormat="1" x14ac:dyDescent="0.2"/>
    <row r="4168" s="16" customFormat="1" x14ac:dyDescent="0.2"/>
    <row r="4169" s="16" customFormat="1" x14ac:dyDescent="0.2"/>
    <row r="4170" s="16" customFormat="1" x14ac:dyDescent="0.2"/>
    <row r="4171" s="16" customFormat="1" x14ac:dyDescent="0.2"/>
    <row r="4172" s="16" customFormat="1" x14ac:dyDescent="0.2"/>
    <row r="4173" s="16" customFormat="1" x14ac:dyDescent="0.2"/>
    <row r="4174" s="16" customFormat="1" x14ac:dyDescent="0.2"/>
    <row r="4175" s="16" customFormat="1" x14ac:dyDescent="0.2"/>
    <row r="4176" s="16" customFormat="1" x14ac:dyDescent="0.2"/>
    <row r="4177" s="16" customFormat="1" x14ac:dyDescent="0.2"/>
    <row r="4178" s="16" customFormat="1" x14ac:dyDescent="0.2"/>
    <row r="4179" s="16" customFormat="1" x14ac:dyDescent="0.2"/>
    <row r="4180" s="16" customFormat="1" x14ac:dyDescent="0.2"/>
    <row r="4181" s="16" customFormat="1" x14ac:dyDescent="0.2"/>
    <row r="4182" s="16" customFormat="1" x14ac:dyDescent="0.2"/>
    <row r="4183" s="16" customFormat="1" x14ac:dyDescent="0.2"/>
    <row r="4184" s="16" customFormat="1" x14ac:dyDescent="0.2"/>
    <row r="4185" s="16" customFormat="1" x14ac:dyDescent="0.2"/>
    <row r="4186" s="16" customFormat="1" x14ac:dyDescent="0.2"/>
    <row r="4187" s="16" customFormat="1" x14ac:dyDescent="0.2"/>
    <row r="4188" s="16" customFormat="1" x14ac:dyDescent="0.2"/>
    <row r="4189" s="16" customFormat="1" x14ac:dyDescent="0.2"/>
    <row r="4190" s="16" customFormat="1" x14ac:dyDescent="0.2"/>
    <row r="4191" s="16" customFormat="1" x14ac:dyDescent="0.2"/>
    <row r="4192" s="16" customFormat="1" x14ac:dyDescent="0.2"/>
    <row r="4193" s="16" customFormat="1" x14ac:dyDescent="0.2"/>
    <row r="4194" s="16" customFormat="1" x14ac:dyDescent="0.2"/>
    <row r="4195" s="16" customFormat="1" x14ac:dyDescent="0.2"/>
    <row r="4196" s="16" customFormat="1" x14ac:dyDescent="0.2"/>
    <row r="4197" s="16" customFormat="1" x14ac:dyDescent="0.2"/>
    <row r="4198" s="16" customFormat="1" x14ac:dyDescent="0.2"/>
    <row r="4199" s="16" customFormat="1" x14ac:dyDescent="0.2"/>
    <row r="4200" s="16" customFormat="1" x14ac:dyDescent="0.2"/>
    <row r="4201" s="16" customFormat="1" x14ac:dyDescent="0.2"/>
    <row r="4202" s="16" customFormat="1" x14ac:dyDescent="0.2"/>
    <row r="4203" s="16" customFormat="1" x14ac:dyDescent="0.2"/>
    <row r="4204" s="16" customFormat="1" x14ac:dyDescent="0.2"/>
    <row r="4205" s="16" customFormat="1" x14ac:dyDescent="0.2"/>
    <row r="4206" s="16" customFormat="1" x14ac:dyDescent="0.2"/>
    <row r="4207" s="16" customFormat="1" x14ac:dyDescent="0.2"/>
    <row r="4208" s="16" customFormat="1" x14ac:dyDescent="0.2"/>
    <row r="4209" s="16" customFormat="1" x14ac:dyDescent="0.2"/>
    <row r="4210" s="16" customFormat="1" x14ac:dyDescent="0.2"/>
    <row r="4211" s="16" customFormat="1" x14ac:dyDescent="0.2"/>
    <row r="4212" s="16" customFormat="1" x14ac:dyDescent="0.2"/>
    <row r="4213" s="16" customFormat="1" x14ac:dyDescent="0.2"/>
    <row r="4214" s="16" customFormat="1" x14ac:dyDescent="0.2"/>
    <row r="4215" s="16" customFormat="1" x14ac:dyDescent="0.2"/>
    <row r="4216" s="16" customFormat="1" x14ac:dyDescent="0.2"/>
    <row r="4217" s="16" customFormat="1" x14ac:dyDescent="0.2"/>
    <row r="4218" s="16" customFormat="1" x14ac:dyDescent="0.2"/>
    <row r="4219" s="16" customFormat="1" x14ac:dyDescent="0.2"/>
    <row r="4220" s="16" customFormat="1" x14ac:dyDescent="0.2"/>
    <row r="4221" s="16" customFormat="1" x14ac:dyDescent="0.2"/>
    <row r="4222" s="16" customFormat="1" x14ac:dyDescent="0.2"/>
    <row r="4223" s="16" customFormat="1" x14ac:dyDescent="0.2"/>
    <row r="4224" s="16" customFormat="1" x14ac:dyDescent="0.2"/>
    <row r="4225" s="16" customFormat="1" x14ac:dyDescent="0.2"/>
    <row r="4226" s="16" customFormat="1" x14ac:dyDescent="0.2"/>
    <row r="4227" s="16" customFormat="1" x14ac:dyDescent="0.2"/>
    <row r="4228" s="16" customFormat="1" x14ac:dyDescent="0.2"/>
    <row r="4229" s="16" customFormat="1" x14ac:dyDescent="0.2"/>
    <row r="4230" s="16" customFormat="1" x14ac:dyDescent="0.2"/>
    <row r="4231" s="16" customFormat="1" x14ac:dyDescent="0.2"/>
    <row r="4232" s="16" customFormat="1" x14ac:dyDescent="0.2"/>
    <row r="4233" s="16" customFormat="1" x14ac:dyDescent="0.2"/>
    <row r="4234" s="16" customFormat="1" x14ac:dyDescent="0.2"/>
    <row r="4235" s="16" customFormat="1" x14ac:dyDescent="0.2"/>
    <row r="4236" s="16" customFormat="1" x14ac:dyDescent="0.2"/>
    <row r="4237" s="16" customFormat="1" x14ac:dyDescent="0.2"/>
    <row r="4238" s="16" customFormat="1" x14ac:dyDescent="0.2"/>
    <row r="4239" s="16" customFormat="1" x14ac:dyDescent="0.2"/>
    <row r="4240" s="16" customFormat="1" x14ac:dyDescent="0.2"/>
    <row r="4241" s="16" customFormat="1" x14ac:dyDescent="0.2"/>
    <row r="4242" s="16" customFormat="1" x14ac:dyDescent="0.2"/>
    <row r="4243" s="16" customFormat="1" x14ac:dyDescent="0.2"/>
    <row r="4244" s="16" customFormat="1" x14ac:dyDescent="0.2"/>
    <row r="4245" s="16" customFormat="1" x14ac:dyDescent="0.2"/>
    <row r="4246" s="16" customFormat="1" x14ac:dyDescent="0.2"/>
    <row r="4247" s="16" customFormat="1" x14ac:dyDescent="0.2"/>
    <row r="4248" s="16" customFormat="1" x14ac:dyDescent="0.2"/>
    <row r="4249" s="16" customFormat="1" x14ac:dyDescent="0.2"/>
    <row r="4250" s="16" customFormat="1" x14ac:dyDescent="0.2"/>
    <row r="4251" s="16" customFormat="1" x14ac:dyDescent="0.2"/>
    <row r="4252" s="16" customFormat="1" x14ac:dyDescent="0.2"/>
    <row r="4253" s="16" customFormat="1" x14ac:dyDescent="0.2"/>
    <row r="4254" s="16" customFormat="1" x14ac:dyDescent="0.2"/>
    <row r="4255" s="16" customFormat="1" x14ac:dyDescent="0.2"/>
    <row r="4256" s="16" customFormat="1" x14ac:dyDescent="0.2"/>
    <row r="4257" s="16" customFormat="1" x14ac:dyDescent="0.2"/>
    <row r="4258" s="16" customFormat="1" x14ac:dyDescent="0.2"/>
    <row r="4259" s="16" customFormat="1" x14ac:dyDescent="0.2"/>
    <row r="4260" s="16" customFormat="1" x14ac:dyDescent="0.2"/>
    <row r="4261" s="16" customFormat="1" x14ac:dyDescent="0.2"/>
    <row r="4262" s="16" customFormat="1" x14ac:dyDescent="0.2"/>
    <row r="4263" s="16" customFormat="1" x14ac:dyDescent="0.2"/>
    <row r="4264" s="16" customFormat="1" x14ac:dyDescent="0.2"/>
    <row r="4265" s="16" customFormat="1" x14ac:dyDescent="0.2"/>
    <row r="4266" s="16" customFormat="1" x14ac:dyDescent="0.2"/>
    <row r="4267" s="16" customFormat="1" x14ac:dyDescent="0.2"/>
    <row r="4268" s="16" customFormat="1" x14ac:dyDescent="0.2"/>
    <row r="4269" s="16" customFormat="1" x14ac:dyDescent="0.2"/>
    <row r="4270" s="16" customFormat="1" x14ac:dyDescent="0.2"/>
    <row r="4271" s="16" customFormat="1" x14ac:dyDescent="0.2"/>
    <row r="4272" s="16" customFormat="1" x14ac:dyDescent="0.2"/>
    <row r="4273" s="16" customFormat="1" x14ac:dyDescent="0.2"/>
    <row r="4274" s="16" customFormat="1" x14ac:dyDescent="0.2"/>
    <row r="4275" s="16" customFormat="1" x14ac:dyDescent="0.2"/>
    <row r="4276" s="16" customFormat="1" x14ac:dyDescent="0.2"/>
    <row r="4277" s="16" customFormat="1" x14ac:dyDescent="0.2"/>
    <row r="4278" s="16" customFormat="1" x14ac:dyDescent="0.2"/>
    <row r="4279" s="16" customFormat="1" x14ac:dyDescent="0.2"/>
    <row r="4280" s="16" customFormat="1" x14ac:dyDescent="0.2"/>
    <row r="4281" s="16" customFormat="1" x14ac:dyDescent="0.2"/>
    <row r="4282" s="16" customFormat="1" x14ac:dyDescent="0.2"/>
    <row r="4283" s="16" customFormat="1" x14ac:dyDescent="0.2"/>
    <row r="4284" s="16" customFormat="1" x14ac:dyDescent="0.2"/>
    <row r="4285" s="16" customFormat="1" x14ac:dyDescent="0.2"/>
    <row r="4286" s="16" customFormat="1" x14ac:dyDescent="0.2"/>
    <row r="4287" s="16" customFormat="1" x14ac:dyDescent="0.2"/>
    <row r="4288" s="16" customFormat="1" x14ac:dyDescent="0.2"/>
    <row r="4289" s="16" customFormat="1" x14ac:dyDescent="0.2"/>
    <row r="4290" s="16" customFormat="1" x14ac:dyDescent="0.2"/>
    <row r="4291" s="16" customFormat="1" x14ac:dyDescent="0.2"/>
    <row r="4292" s="16" customFormat="1" x14ac:dyDescent="0.2"/>
    <row r="4293" s="16" customFormat="1" x14ac:dyDescent="0.2"/>
    <row r="4294" s="16" customFormat="1" x14ac:dyDescent="0.2"/>
    <row r="4295" s="16" customFormat="1" x14ac:dyDescent="0.2"/>
    <row r="4296" s="16" customFormat="1" x14ac:dyDescent="0.2"/>
    <row r="4297" s="16" customFormat="1" x14ac:dyDescent="0.2"/>
    <row r="4298" s="16" customFormat="1" x14ac:dyDescent="0.2"/>
    <row r="4299" s="16" customFormat="1" x14ac:dyDescent="0.2"/>
    <row r="4300" s="16" customFormat="1" x14ac:dyDescent="0.2"/>
    <row r="4301" s="16" customFormat="1" x14ac:dyDescent="0.2"/>
    <row r="4302" s="16" customFormat="1" x14ac:dyDescent="0.2"/>
    <row r="4303" s="16" customFormat="1" x14ac:dyDescent="0.2"/>
    <row r="4304" s="16" customFormat="1" x14ac:dyDescent="0.2"/>
    <row r="4305" s="16" customFormat="1" x14ac:dyDescent="0.2"/>
    <row r="4306" s="16" customFormat="1" x14ac:dyDescent="0.2"/>
    <row r="4307" s="16" customFormat="1" x14ac:dyDescent="0.2"/>
    <row r="4308" s="16" customFormat="1" x14ac:dyDescent="0.2"/>
    <row r="4309" s="16" customFormat="1" x14ac:dyDescent="0.2"/>
    <row r="4310" s="16" customFormat="1" x14ac:dyDescent="0.2"/>
    <row r="4311" s="16" customFormat="1" x14ac:dyDescent="0.2"/>
    <row r="4312" s="16" customFormat="1" x14ac:dyDescent="0.2"/>
    <row r="4313" s="16" customFormat="1" x14ac:dyDescent="0.2"/>
    <row r="4314" s="16" customFormat="1" x14ac:dyDescent="0.2"/>
    <row r="4315" s="16" customFormat="1" x14ac:dyDescent="0.2"/>
    <row r="4316" s="16" customFormat="1" x14ac:dyDescent="0.2"/>
    <row r="4317" s="16" customFormat="1" x14ac:dyDescent="0.2"/>
    <row r="4318" s="16" customFormat="1" x14ac:dyDescent="0.2"/>
    <row r="4319" s="16" customFormat="1" x14ac:dyDescent="0.2"/>
    <row r="4320" s="16" customFormat="1" x14ac:dyDescent="0.2"/>
    <row r="4321" s="16" customFormat="1" x14ac:dyDescent="0.2"/>
    <row r="4322" s="16" customFormat="1" x14ac:dyDescent="0.2"/>
    <row r="4323" s="16" customFormat="1" x14ac:dyDescent="0.2"/>
    <row r="4324" s="16" customFormat="1" x14ac:dyDescent="0.2"/>
    <row r="4325" s="16" customFormat="1" x14ac:dyDescent="0.2"/>
    <row r="4326" s="16" customFormat="1" x14ac:dyDescent="0.2"/>
    <row r="4327" s="16" customFormat="1" x14ac:dyDescent="0.2"/>
    <row r="4328" s="16" customFormat="1" x14ac:dyDescent="0.2"/>
    <row r="4329" s="16" customFormat="1" x14ac:dyDescent="0.2"/>
    <row r="4330" s="16" customFormat="1" x14ac:dyDescent="0.2"/>
    <row r="4331" s="16" customFormat="1" x14ac:dyDescent="0.2"/>
    <row r="4332" s="16" customFormat="1" x14ac:dyDescent="0.2"/>
    <row r="4333" s="16" customFormat="1" x14ac:dyDescent="0.2"/>
    <row r="4334" s="16" customFormat="1" x14ac:dyDescent="0.2"/>
    <row r="4335" s="16" customFormat="1" x14ac:dyDescent="0.2"/>
    <row r="4336" s="16" customFormat="1" x14ac:dyDescent="0.2"/>
    <row r="4337" s="16" customFormat="1" x14ac:dyDescent="0.2"/>
    <row r="4338" s="16" customFormat="1" x14ac:dyDescent="0.2"/>
    <row r="4339" s="16" customFormat="1" x14ac:dyDescent="0.2"/>
    <row r="4340" s="16" customFormat="1" x14ac:dyDescent="0.2"/>
    <row r="4341" s="16" customFormat="1" x14ac:dyDescent="0.2"/>
    <row r="4342" s="16" customFormat="1" x14ac:dyDescent="0.2"/>
    <row r="4343" s="16" customFormat="1" x14ac:dyDescent="0.2"/>
    <row r="4344" s="16" customFormat="1" x14ac:dyDescent="0.2"/>
    <row r="4345" s="16" customFormat="1" x14ac:dyDescent="0.2"/>
    <row r="4346" s="16" customFormat="1" x14ac:dyDescent="0.2"/>
    <row r="4347" s="16" customFormat="1" x14ac:dyDescent="0.2"/>
    <row r="4348" s="16" customFormat="1" x14ac:dyDescent="0.2"/>
    <row r="4349" s="16" customFormat="1" x14ac:dyDescent="0.2"/>
    <row r="4350" s="16" customFormat="1" x14ac:dyDescent="0.2"/>
    <row r="4351" s="16" customFormat="1" x14ac:dyDescent="0.2"/>
    <row r="4352" s="16" customFormat="1" x14ac:dyDescent="0.2"/>
    <row r="4353" s="16" customFormat="1" x14ac:dyDescent="0.2"/>
    <row r="4354" s="16" customFormat="1" x14ac:dyDescent="0.2"/>
    <row r="4355" s="16" customFormat="1" x14ac:dyDescent="0.2"/>
    <row r="4356" s="16" customFormat="1" x14ac:dyDescent="0.2"/>
    <row r="4357" s="16" customFormat="1" x14ac:dyDescent="0.2"/>
    <row r="4358" s="16" customFormat="1" x14ac:dyDescent="0.2"/>
    <row r="4359" s="16" customFormat="1" x14ac:dyDescent="0.2"/>
    <row r="4360" s="16" customFormat="1" x14ac:dyDescent="0.2"/>
    <row r="4361" s="16" customFormat="1" x14ac:dyDescent="0.2"/>
    <row r="4362" s="16" customFormat="1" x14ac:dyDescent="0.2"/>
    <row r="4363" s="16" customFormat="1" x14ac:dyDescent="0.2"/>
    <row r="4364" s="16" customFormat="1" x14ac:dyDescent="0.2"/>
    <row r="4365" s="16" customFormat="1" x14ac:dyDescent="0.2"/>
    <row r="4366" s="16" customFormat="1" x14ac:dyDescent="0.2"/>
    <row r="4367" s="16" customFormat="1" x14ac:dyDescent="0.2"/>
    <row r="4368" s="16" customFormat="1" x14ac:dyDescent="0.2"/>
    <row r="4369" s="16" customFormat="1" x14ac:dyDescent="0.2"/>
    <row r="4370" s="16" customFormat="1" x14ac:dyDescent="0.2"/>
    <row r="4371" s="16" customFormat="1" x14ac:dyDescent="0.2"/>
    <row r="4372" s="16" customFormat="1" x14ac:dyDescent="0.2"/>
    <row r="4373" s="16" customFormat="1" x14ac:dyDescent="0.2"/>
    <row r="4374" s="16" customFormat="1" x14ac:dyDescent="0.2"/>
    <row r="4375" s="16" customFormat="1" x14ac:dyDescent="0.2"/>
    <row r="4376" s="16" customFormat="1" x14ac:dyDescent="0.2"/>
    <row r="4377" s="16" customFormat="1" x14ac:dyDescent="0.2"/>
    <row r="4378" s="16" customFormat="1" x14ac:dyDescent="0.2"/>
    <row r="4379" s="16" customFormat="1" x14ac:dyDescent="0.2"/>
    <row r="4380" s="16" customFormat="1" x14ac:dyDescent="0.2"/>
    <row r="4381" s="16" customFormat="1" x14ac:dyDescent="0.2"/>
    <row r="4382" s="16" customFormat="1" x14ac:dyDescent="0.2"/>
    <row r="4383" s="16" customFormat="1" x14ac:dyDescent="0.2"/>
    <row r="4384" s="16" customFormat="1" x14ac:dyDescent="0.2"/>
    <row r="4385" s="16" customFormat="1" x14ac:dyDescent="0.2"/>
    <row r="4386" s="16" customFormat="1" x14ac:dyDescent="0.2"/>
    <row r="4387" s="16" customFormat="1" x14ac:dyDescent="0.2"/>
    <row r="4388" s="16" customFormat="1" x14ac:dyDescent="0.2"/>
    <row r="4389" s="16" customFormat="1" x14ac:dyDescent="0.2"/>
    <row r="4390" s="16" customFormat="1" x14ac:dyDescent="0.2"/>
    <row r="4391" s="16" customFormat="1" x14ac:dyDescent="0.2"/>
    <row r="4392" s="16" customFormat="1" x14ac:dyDescent="0.2"/>
    <row r="4393" s="16" customFormat="1" x14ac:dyDescent="0.2"/>
    <row r="4394" s="16" customFormat="1" x14ac:dyDescent="0.2"/>
    <row r="4395" s="16" customFormat="1" x14ac:dyDescent="0.2"/>
    <row r="4396" s="16" customFormat="1" x14ac:dyDescent="0.2"/>
    <row r="4397" s="16" customFormat="1" x14ac:dyDescent="0.2"/>
    <row r="4398" s="16" customFormat="1" x14ac:dyDescent="0.2"/>
    <row r="4399" s="16" customFormat="1" x14ac:dyDescent="0.2"/>
    <row r="4400" s="16" customFormat="1" x14ac:dyDescent="0.2"/>
    <row r="4401" s="16" customFormat="1" x14ac:dyDescent="0.2"/>
    <row r="4402" s="16" customFormat="1" x14ac:dyDescent="0.2"/>
    <row r="4403" s="16" customFormat="1" x14ac:dyDescent="0.2"/>
    <row r="4404" s="16" customFormat="1" x14ac:dyDescent="0.2"/>
    <row r="4405" s="16" customFormat="1" x14ac:dyDescent="0.2"/>
    <row r="4406" s="16" customFormat="1" x14ac:dyDescent="0.2"/>
    <row r="4407" s="16" customFormat="1" x14ac:dyDescent="0.2"/>
    <row r="4408" s="16" customFormat="1" x14ac:dyDescent="0.2"/>
    <row r="4409" s="16" customFormat="1" x14ac:dyDescent="0.2"/>
    <row r="4410" s="16" customFormat="1" x14ac:dyDescent="0.2"/>
    <row r="4411" s="16" customFormat="1" x14ac:dyDescent="0.2"/>
    <row r="4412" s="16" customFormat="1" x14ac:dyDescent="0.2"/>
    <row r="4413" s="16" customFormat="1" x14ac:dyDescent="0.2"/>
    <row r="4414" s="16" customFormat="1" x14ac:dyDescent="0.2"/>
    <row r="4415" s="16" customFormat="1" x14ac:dyDescent="0.2"/>
    <row r="4416" s="16" customFormat="1" x14ac:dyDescent="0.2"/>
    <row r="4417" s="16" customFormat="1" x14ac:dyDescent="0.2"/>
    <row r="4418" s="16" customFormat="1" x14ac:dyDescent="0.2"/>
    <row r="4419" s="16" customFormat="1" x14ac:dyDescent="0.2"/>
    <row r="4420" s="16" customFormat="1" x14ac:dyDescent="0.2"/>
    <row r="4421" s="16" customFormat="1" x14ac:dyDescent="0.2"/>
    <row r="4422" s="16" customFormat="1" x14ac:dyDescent="0.2"/>
    <row r="4423" s="16" customFormat="1" x14ac:dyDescent="0.2"/>
    <row r="4424" s="16" customFormat="1" x14ac:dyDescent="0.2"/>
    <row r="4425" s="16" customFormat="1" x14ac:dyDescent="0.2"/>
    <row r="4426" s="16" customFormat="1" x14ac:dyDescent="0.2"/>
    <row r="4427" s="16" customFormat="1" x14ac:dyDescent="0.2"/>
    <row r="4428" s="16" customFormat="1" x14ac:dyDescent="0.2"/>
    <row r="4429" s="16" customFormat="1" x14ac:dyDescent="0.2"/>
    <row r="4430" s="16" customFormat="1" x14ac:dyDescent="0.2"/>
    <row r="4431" s="16" customFormat="1" x14ac:dyDescent="0.2"/>
    <row r="4432" s="16" customFormat="1" x14ac:dyDescent="0.2"/>
    <row r="4433" s="16" customFormat="1" x14ac:dyDescent="0.2"/>
    <row r="4434" s="16" customFormat="1" x14ac:dyDescent="0.2"/>
    <row r="4435" s="16" customFormat="1" x14ac:dyDescent="0.2"/>
    <row r="4436" s="16" customFormat="1" x14ac:dyDescent="0.2"/>
    <row r="4437" s="16" customFormat="1" x14ac:dyDescent="0.2"/>
    <row r="4438" s="16" customFormat="1" x14ac:dyDescent="0.2"/>
    <row r="4439" s="16" customFormat="1" x14ac:dyDescent="0.2"/>
    <row r="4440" s="16" customFormat="1" x14ac:dyDescent="0.2"/>
    <row r="4441" s="16" customFormat="1" x14ac:dyDescent="0.2"/>
    <row r="4442" s="16" customFormat="1" x14ac:dyDescent="0.2"/>
    <row r="4443" s="16" customFormat="1" x14ac:dyDescent="0.2"/>
    <row r="4444" s="16" customFormat="1" x14ac:dyDescent="0.2"/>
    <row r="4445" s="16" customFormat="1" x14ac:dyDescent="0.2"/>
    <row r="4446" s="16" customFormat="1" x14ac:dyDescent="0.2"/>
    <row r="4447" s="16" customFormat="1" x14ac:dyDescent="0.2"/>
    <row r="4448" s="16" customFormat="1" x14ac:dyDescent="0.2"/>
    <row r="4449" s="16" customFormat="1" x14ac:dyDescent="0.2"/>
    <row r="4450" s="16" customFormat="1" x14ac:dyDescent="0.2"/>
    <row r="4451" s="16" customFormat="1" x14ac:dyDescent="0.2"/>
    <row r="4452" s="16" customFormat="1" x14ac:dyDescent="0.2"/>
    <row r="4453" s="16" customFormat="1" x14ac:dyDescent="0.2"/>
    <row r="4454" s="16" customFormat="1" x14ac:dyDescent="0.2"/>
    <row r="4455" s="16" customFormat="1" x14ac:dyDescent="0.2"/>
    <row r="4456" s="16" customFormat="1" x14ac:dyDescent="0.2"/>
    <row r="4457" s="16" customFormat="1" x14ac:dyDescent="0.2"/>
    <row r="4458" s="16" customFormat="1" x14ac:dyDescent="0.2"/>
    <row r="4459" s="16" customFormat="1" x14ac:dyDescent="0.2"/>
    <row r="4460" s="16" customFormat="1" x14ac:dyDescent="0.2"/>
    <row r="4461" s="16" customFormat="1" x14ac:dyDescent="0.2"/>
    <row r="4462" s="16" customFormat="1" x14ac:dyDescent="0.2"/>
    <row r="4463" s="16" customFormat="1" x14ac:dyDescent="0.2"/>
    <row r="4464" s="16" customFormat="1" x14ac:dyDescent="0.2"/>
    <row r="4465" s="16" customFormat="1" x14ac:dyDescent="0.2"/>
    <row r="4466" s="16" customFormat="1" x14ac:dyDescent="0.2"/>
    <row r="4467" s="16" customFormat="1" x14ac:dyDescent="0.2"/>
    <row r="4468" s="16" customFormat="1" x14ac:dyDescent="0.2"/>
    <row r="4469" s="16" customFormat="1" x14ac:dyDescent="0.2"/>
    <row r="4470" s="16" customFormat="1" x14ac:dyDescent="0.2"/>
    <row r="4471" s="16" customFormat="1" x14ac:dyDescent="0.2"/>
    <row r="4472" s="16" customFormat="1" x14ac:dyDescent="0.2"/>
    <row r="4473" s="16" customFormat="1" x14ac:dyDescent="0.2"/>
    <row r="4474" s="16" customFormat="1" x14ac:dyDescent="0.2"/>
    <row r="4475" s="16" customFormat="1" x14ac:dyDescent="0.2"/>
    <row r="4476" s="16" customFormat="1" x14ac:dyDescent="0.2"/>
    <row r="4477" s="16" customFormat="1" x14ac:dyDescent="0.2"/>
    <row r="4478" s="16" customFormat="1" x14ac:dyDescent="0.2"/>
    <row r="4479" s="16" customFormat="1" x14ac:dyDescent="0.2"/>
    <row r="4480" s="16" customFormat="1" x14ac:dyDescent="0.2"/>
    <row r="4481" s="16" customFormat="1" x14ac:dyDescent="0.2"/>
    <row r="4482" s="16" customFormat="1" x14ac:dyDescent="0.2"/>
    <row r="4483" s="16" customFormat="1" x14ac:dyDescent="0.2"/>
    <row r="4484" s="16" customFormat="1" x14ac:dyDescent="0.2"/>
    <row r="4485" s="16" customFormat="1" x14ac:dyDescent="0.2"/>
    <row r="4486" s="16" customFormat="1" x14ac:dyDescent="0.2"/>
    <row r="4487" s="16" customFormat="1" x14ac:dyDescent="0.2"/>
    <row r="4488" s="16" customFormat="1" x14ac:dyDescent="0.2"/>
    <row r="4489" s="16" customFormat="1" x14ac:dyDescent="0.2"/>
    <row r="4490" s="16" customFormat="1" x14ac:dyDescent="0.2"/>
    <row r="4491" s="16" customFormat="1" x14ac:dyDescent="0.2"/>
    <row r="4492" s="16" customFormat="1" x14ac:dyDescent="0.2"/>
    <row r="4493" s="16" customFormat="1" x14ac:dyDescent="0.2"/>
    <row r="4494" s="16" customFormat="1" x14ac:dyDescent="0.2"/>
    <row r="4495" s="16" customFormat="1" x14ac:dyDescent="0.2"/>
    <row r="4496" s="16" customFormat="1" x14ac:dyDescent="0.2"/>
    <row r="4497" s="16" customFormat="1" x14ac:dyDescent="0.2"/>
    <row r="4498" s="16" customFormat="1" x14ac:dyDescent="0.2"/>
    <row r="4499" s="16" customFormat="1" x14ac:dyDescent="0.2"/>
    <row r="4500" s="16" customFormat="1" x14ac:dyDescent="0.2"/>
    <row r="4501" s="16" customFormat="1" x14ac:dyDescent="0.2"/>
    <row r="4502" s="16" customFormat="1" x14ac:dyDescent="0.2"/>
    <row r="4503" s="16" customFormat="1" x14ac:dyDescent="0.2"/>
    <row r="4504" s="16" customFormat="1" x14ac:dyDescent="0.2"/>
    <row r="4505" s="16" customFormat="1" x14ac:dyDescent="0.2"/>
    <row r="4506" s="16" customFormat="1" x14ac:dyDescent="0.2"/>
    <row r="4507" s="16" customFormat="1" x14ac:dyDescent="0.2"/>
    <row r="4508" s="16" customFormat="1" x14ac:dyDescent="0.2"/>
    <row r="4509" s="16" customFormat="1" x14ac:dyDescent="0.2"/>
    <row r="4510" s="16" customFormat="1" x14ac:dyDescent="0.2"/>
    <row r="4511" s="16" customFormat="1" x14ac:dyDescent="0.2"/>
    <row r="4512" s="16" customFormat="1" x14ac:dyDescent="0.2"/>
    <row r="4513" s="16" customFormat="1" x14ac:dyDescent="0.2"/>
    <row r="4514" s="16" customFormat="1" x14ac:dyDescent="0.2"/>
    <row r="4515" s="16" customFormat="1" x14ac:dyDescent="0.2"/>
    <row r="4516" s="16" customFormat="1" x14ac:dyDescent="0.2"/>
    <row r="4517" s="16" customFormat="1" x14ac:dyDescent="0.2"/>
    <row r="4518" s="16" customFormat="1" x14ac:dyDescent="0.2"/>
    <row r="4519" s="16" customFormat="1" x14ac:dyDescent="0.2"/>
    <row r="4520" s="16" customFormat="1" x14ac:dyDescent="0.2"/>
    <row r="4521" s="16" customFormat="1" x14ac:dyDescent="0.2"/>
    <row r="4522" s="16" customFormat="1" x14ac:dyDescent="0.2"/>
    <row r="4523" s="16" customFormat="1" x14ac:dyDescent="0.2"/>
    <row r="4524" s="16" customFormat="1" x14ac:dyDescent="0.2"/>
    <row r="4525" s="16" customFormat="1" x14ac:dyDescent="0.2"/>
    <row r="4526" s="16" customFormat="1" x14ac:dyDescent="0.2"/>
    <row r="4527" s="16" customFormat="1" x14ac:dyDescent="0.2"/>
    <row r="4528" s="16" customFormat="1" x14ac:dyDescent="0.2"/>
    <row r="4529" s="16" customFormat="1" x14ac:dyDescent="0.2"/>
    <row r="4530" s="16" customFormat="1" x14ac:dyDescent="0.2"/>
    <row r="4531" s="16" customFormat="1" x14ac:dyDescent="0.2"/>
    <row r="4532" s="16" customFormat="1" x14ac:dyDescent="0.2"/>
    <row r="4533" s="16" customFormat="1" x14ac:dyDescent="0.2"/>
    <row r="4534" s="16" customFormat="1" x14ac:dyDescent="0.2"/>
    <row r="4535" s="16" customFormat="1" x14ac:dyDescent="0.2"/>
    <row r="4536" s="16" customFormat="1" x14ac:dyDescent="0.2"/>
    <row r="4537" s="16" customFormat="1" x14ac:dyDescent="0.2"/>
    <row r="4538" s="16" customFormat="1" x14ac:dyDescent="0.2"/>
    <row r="4539" s="16" customFormat="1" x14ac:dyDescent="0.2"/>
    <row r="4540" s="16" customFormat="1" x14ac:dyDescent="0.2"/>
    <row r="4541" s="16" customFormat="1" x14ac:dyDescent="0.2"/>
    <row r="4542" s="16" customFormat="1" x14ac:dyDescent="0.2"/>
    <row r="4543" s="16" customFormat="1" x14ac:dyDescent="0.2"/>
    <row r="4544" s="16" customFormat="1" x14ac:dyDescent="0.2"/>
    <row r="4545" s="16" customFormat="1" x14ac:dyDescent="0.2"/>
    <row r="4546" s="16" customFormat="1" x14ac:dyDescent="0.2"/>
    <row r="4547" s="16" customFormat="1" x14ac:dyDescent="0.2"/>
    <row r="4548" s="16" customFormat="1" x14ac:dyDescent="0.2"/>
    <row r="4549" s="16" customFormat="1" x14ac:dyDescent="0.2"/>
    <row r="4550" s="16" customFormat="1" x14ac:dyDescent="0.2"/>
    <row r="4551" s="16" customFormat="1" x14ac:dyDescent="0.2"/>
    <row r="4552" s="16" customFormat="1" x14ac:dyDescent="0.2"/>
    <row r="4553" s="16" customFormat="1" x14ac:dyDescent="0.2"/>
    <row r="4554" s="16" customFormat="1" x14ac:dyDescent="0.2"/>
    <row r="4555" s="16" customFormat="1" x14ac:dyDescent="0.2"/>
    <row r="4556" s="16" customFormat="1" x14ac:dyDescent="0.2"/>
    <row r="4557" s="16" customFormat="1" x14ac:dyDescent="0.2"/>
    <row r="4558" s="16" customFormat="1" x14ac:dyDescent="0.2"/>
    <row r="4559" s="16" customFormat="1" x14ac:dyDescent="0.2"/>
    <row r="4560" s="16" customFormat="1" x14ac:dyDescent="0.2"/>
    <row r="4561" s="16" customFormat="1" x14ac:dyDescent="0.2"/>
    <row r="4562" s="16" customFormat="1" x14ac:dyDescent="0.2"/>
    <row r="4563" s="16" customFormat="1" x14ac:dyDescent="0.2"/>
    <row r="4564" s="16" customFormat="1" x14ac:dyDescent="0.2"/>
    <row r="4565" s="16" customFormat="1" x14ac:dyDescent="0.2"/>
    <row r="4566" s="16" customFormat="1" x14ac:dyDescent="0.2"/>
    <row r="4567" s="16" customFormat="1" x14ac:dyDescent="0.2"/>
    <row r="4568" s="16" customFormat="1" x14ac:dyDescent="0.2"/>
    <row r="4569" s="16" customFormat="1" x14ac:dyDescent="0.2"/>
    <row r="4570" s="16" customFormat="1" x14ac:dyDescent="0.2"/>
    <row r="4571" s="16" customFormat="1" x14ac:dyDescent="0.2"/>
    <row r="4572" s="16" customFormat="1" x14ac:dyDescent="0.2"/>
    <row r="4573" s="16" customFormat="1" x14ac:dyDescent="0.2"/>
    <row r="4574" s="16" customFormat="1" x14ac:dyDescent="0.2"/>
    <row r="4575" s="16" customFormat="1" x14ac:dyDescent="0.2"/>
    <row r="4576" s="16" customFormat="1" x14ac:dyDescent="0.2"/>
    <row r="4577" s="16" customFormat="1" x14ac:dyDescent="0.2"/>
    <row r="4578" s="16" customFormat="1" x14ac:dyDescent="0.2"/>
    <row r="4579" s="16" customFormat="1" x14ac:dyDescent="0.2"/>
    <row r="4580" s="16" customFormat="1" x14ac:dyDescent="0.2"/>
    <row r="4581" s="16" customFormat="1" x14ac:dyDescent="0.2"/>
    <row r="4582" s="16" customFormat="1" x14ac:dyDescent="0.2"/>
    <row r="4583" s="16" customFormat="1" x14ac:dyDescent="0.2"/>
    <row r="4584" s="16" customFormat="1" x14ac:dyDescent="0.2"/>
    <row r="4585" s="16" customFormat="1" x14ac:dyDescent="0.2"/>
    <row r="4586" s="16" customFormat="1" x14ac:dyDescent="0.2"/>
    <row r="4587" s="16" customFormat="1" x14ac:dyDescent="0.2"/>
    <row r="4588" s="16" customFormat="1" x14ac:dyDescent="0.2"/>
    <row r="4589" s="16" customFormat="1" x14ac:dyDescent="0.2"/>
    <row r="4590" s="16" customFormat="1" x14ac:dyDescent="0.2"/>
    <row r="4591" s="16" customFormat="1" x14ac:dyDescent="0.2"/>
    <row r="4592" s="16" customFormat="1" x14ac:dyDescent="0.2"/>
    <row r="4593" s="16" customFormat="1" x14ac:dyDescent="0.2"/>
    <row r="4594" s="16" customFormat="1" x14ac:dyDescent="0.2"/>
    <row r="4595" s="16" customFormat="1" x14ac:dyDescent="0.2"/>
    <row r="4596" s="16" customFormat="1" x14ac:dyDescent="0.2"/>
    <row r="4597" s="16" customFormat="1" x14ac:dyDescent="0.2"/>
    <row r="4598" s="16" customFormat="1" x14ac:dyDescent="0.2"/>
    <row r="4599" s="16" customFormat="1" x14ac:dyDescent="0.2"/>
    <row r="4600" s="16" customFormat="1" x14ac:dyDescent="0.2"/>
    <row r="4601" s="16" customFormat="1" x14ac:dyDescent="0.2"/>
    <row r="4602" s="16" customFormat="1" x14ac:dyDescent="0.2"/>
    <row r="4603" s="16" customFormat="1" x14ac:dyDescent="0.2"/>
    <row r="4604" s="16" customFormat="1" x14ac:dyDescent="0.2"/>
    <row r="4605" s="16" customFormat="1" x14ac:dyDescent="0.2"/>
    <row r="4606" s="16" customFormat="1" x14ac:dyDescent="0.2"/>
    <row r="4607" s="16" customFormat="1" x14ac:dyDescent="0.2"/>
    <row r="4608" s="16" customFormat="1" x14ac:dyDescent="0.2"/>
    <row r="4609" s="16" customFormat="1" x14ac:dyDescent="0.2"/>
    <row r="4610" s="16" customFormat="1" x14ac:dyDescent="0.2"/>
    <row r="4611" s="16" customFormat="1" x14ac:dyDescent="0.2"/>
    <row r="4612" s="16" customFormat="1" x14ac:dyDescent="0.2"/>
    <row r="4613" s="16" customFormat="1" x14ac:dyDescent="0.2"/>
    <row r="4614" s="16" customFormat="1" x14ac:dyDescent="0.2"/>
    <row r="4615" s="16" customFormat="1" x14ac:dyDescent="0.2"/>
    <row r="4616" s="16" customFormat="1" x14ac:dyDescent="0.2"/>
    <row r="4617" s="16" customFormat="1" x14ac:dyDescent="0.2"/>
    <row r="4618" s="16" customFormat="1" x14ac:dyDescent="0.2"/>
    <row r="4619" s="16" customFormat="1" x14ac:dyDescent="0.2"/>
    <row r="4620" s="16" customFormat="1" x14ac:dyDescent="0.2"/>
    <row r="4621" s="16" customFormat="1" x14ac:dyDescent="0.2"/>
    <row r="4622" s="16" customFormat="1" x14ac:dyDescent="0.2"/>
    <row r="4623" s="16" customFormat="1" x14ac:dyDescent="0.2"/>
    <row r="4624" s="16" customFormat="1" x14ac:dyDescent="0.2"/>
    <row r="4625" s="16" customFormat="1" x14ac:dyDescent="0.2"/>
    <row r="4626" s="16" customFormat="1" x14ac:dyDescent="0.2"/>
    <row r="4627" s="16" customFormat="1" x14ac:dyDescent="0.2"/>
    <row r="4628" s="16" customFormat="1" x14ac:dyDescent="0.2"/>
    <row r="4629" s="16" customFormat="1" x14ac:dyDescent="0.2"/>
    <row r="4630" s="16" customFormat="1" x14ac:dyDescent="0.2"/>
    <row r="4631" s="16" customFormat="1" x14ac:dyDescent="0.2"/>
    <row r="4632" s="16" customFormat="1" x14ac:dyDescent="0.2"/>
    <row r="4633" s="16" customFormat="1" x14ac:dyDescent="0.2"/>
    <row r="4634" s="16" customFormat="1" x14ac:dyDescent="0.2"/>
    <row r="4635" s="16" customFormat="1" x14ac:dyDescent="0.2"/>
    <row r="4636" s="16" customFormat="1" x14ac:dyDescent="0.2"/>
    <row r="4637" s="16" customFormat="1" x14ac:dyDescent="0.2"/>
    <row r="4638" s="16" customFormat="1" x14ac:dyDescent="0.2"/>
    <row r="4639" s="16" customFormat="1" x14ac:dyDescent="0.2"/>
    <row r="4640" s="16" customFormat="1" x14ac:dyDescent="0.2"/>
    <row r="4641" s="16" customFormat="1" x14ac:dyDescent="0.2"/>
    <row r="4642" s="16" customFormat="1" x14ac:dyDescent="0.2"/>
    <row r="4643" s="16" customFormat="1" x14ac:dyDescent="0.2"/>
    <row r="4644" s="16" customFormat="1" x14ac:dyDescent="0.2"/>
    <row r="4645" s="16" customFormat="1" x14ac:dyDescent="0.2"/>
    <row r="4646" s="16" customFormat="1" x14ac:dyDescent="0.2"/>
    <row r="4647" s="16" customFormat="1" x14ac:dyDescent="0.2"/>
    <row r="4648" s="16" customFormat="1" x14ac:dyDescent="0.2"/>
    <row r="4649" s="16" customFormat="1" x14ac:dyDescent="0.2"/>
    <row r="4650" s="16" customFormat="1" x14ac:dyDescent="0.2"/>
    <row r="4651" s="16" customFormat="1" x14ac:dyDescent="0.2"/>
    <row r="4652" s="16" customFormat="1" x14ac:dyDescent="0.2"/>
    <row r="4653" s="16" customFormat="1" x14ac:dyDescent="0.2"/>
    <row r="4654" s="16" customFormat="1" x14ac:dyDescent="0.2"/>
    <row r="4655" s="16" customFormat="1" x14ac:dyDescent="0.2"/>
    <row r="4656" s="16" customFormat="1" x14ac:dyDescent="0.2"/>
    <row r="4657" s="16" customFormat="1" x14ac:dyDescent="0.2"/>
    <row r="4658" s="16" customFormat="1" x14ac:dyDescent="0.2"/>
    <row r="4659" s="16" customFormat="1" x14ac:dyDescent="0.2"/>
    <row r="4660" s="16" customFormat="1" x14ac:dyDescent="0.2"/>
    <row r="4661" s="16" customFormat="1" x14ac:dyDescent="0.2"/>
    <row r="4662" s="16" customFormat="1" x14ac:dyDescent="0.2"/>
    <row r="4663" s="16" customFormat="1" x14ac:dyDescent="0.2"/>
    <row r="4664" s="16" customFormat="1" x14ac:dyDescent="0.2"/>
    <row r="4665" s="16" customFormat="1" x14ac:dyDescent="0.2"/>
    <row r="4666" s="16" customFormat="1" x14ac:dyDescent="0.2"/>
    <row r="4667" s="16" customFormat="1" x14ac:dyDescent="0.2"/>
    <row r="4668" s="16" customFormat="1" x14ac:dyDescent="0.2"/>
    <row r="4669" s="16" customFormat="1" x14ac:dyDescent="0.2"/>
    <row r="4670" s="16" customFormat="1" x14ac:dyDescent="0.2"/>
    <row r="4671" s="16" customFormat="1" x14ac:dyDescent="0.2"/>
    <row r="4672" s="16" customFormat="1" x14ac:dyDescent="0.2"/>
    <row r="4673" s="16" customFormat="1" x14ac:dyDescent="0.2"/>
    <row r="4674" s="16" customFormat="1" x14ac:dyDescent="0.2"/>
    <row r="4675" s="16" customFormat="1" x14ac:dyDescent="0.2"/>
    <row r="4676" s="16" customFormat="1" x14ac:dyDescent="0.2"/>
    <row r="4677" s="16" customFormat="1" x14ac:dyDescent="0.2"/>
    <row r="4678" s="16" customFormat="1" x14ac:dyDescent="0.2"/>
    <row r="4679" s="16" customFormat="1" x14ac:dyDescent="0.2"/>
    <row r="4680" s="16" customFormat="1" x14ac:dyDescent="0.2"/>
    <row r="4681" s="16" customFormat="1" x14ac:dyDescent="0.2"/>
    <row r="4682" s="16" customFormat="1" x14ac:dyDescent="0.2"/>
    <row r="4683" s="16" customFormat="1" x14ac:dyDescent="0.2"/>
    <row r="4684" s="16" customFormat="1" x14ac:dyDescent="0.2"/>
    <row r="4685" s="16" customFormat="1" x14ac:dyDescent="0.2"/>
    <row r="4686" s="16" customFormat="1" x14ac:dyDescent="0.2"/>
    <row r="4687" s="16" customFormat="1" x14ac:dyDescent="0.2"/>
    <row r="4688" s="16" customFormat="1" x14ac:dyDescent="0.2"/>
    <row r="4689" s="16" customFormat="1" x14ac:dyDescent="0.2"/>
    <row r="4690" s="16" customFormat="1" x14ac:dyDescent="0.2"/>
    <row r="4691" s="16" customFormat="1" x14ac:dyDescent="0.2"/>
    <row r="4692" s="16" customFormat="1" x14ac:dyDescent="0.2"/>
    <row r="4693" s="16" customFormat="1" x14ac:dyDescent="0.2"/>
    <row r="4694" s="16" customFormat="1" x14ac:dyDescent="0.2"/>
    <row r="4695" s="16" customFormat="1" x14ac:dyDescent="0.2"/>
    <row r="4696" s="16" customFormat="1" x14ac:dyDescent="0.2"/>
    <row r="4697" s="16" customFormat="1" x14ac:dyDescent="0.2"/>
    <row r="4698" s="16" customFormat="1" x14ac:dyDescent="0.2"/>
    <row r="4699" s="16" customFormat="1" x14ac:dyDescent="0.2"/>
    <row r="4700" s="16" customFormat="1" x14ac:dyDescent="0.2"/>
    <row r="4701" s="16" customFormat="1" x14ac:dyDescent="0.2"/>
    <row r="4702" s="16" customFormat="1" x14ac:dyDescent="0.2"/>
    <row r="4703" s="16" customFormat="1" x14ac:dyDescent="0.2"/>
    <row r="4704" s="16" customFormat="1" x14ac:dyDescent="0.2"/>
    <row r="4705" s="16" customFormat="1" x14ac:dyDescent="0.2"/>
    <row r="4706" s="16" customFormat="1" x14ac:dyDescent="0.2"/>
    <row r="4707" s="16" customFormat="1" x14ac:dyDescent="0.2"/>
    <row r="4708" s="16" customFormat="1" x14ac:dyDescent="0.2"/>
    <row r="4709" s="16" customFormat="1" x14ac:dyDescent="0.2"/>
    <row r="4710" s="16" customFormat="1" x14ac:dyDescent="0.2"/>
    <row r="4711" s="16" customFormat="1" x14ac:dyDescent="0.2"/>
    <row r="4712" s="16" customFormat="1" x14ac:dyDescent="0.2"/>
    <row r="4713" s="16" customFormat="1" x14ac:dyDescent="0.2"/>
    <row r="4714" s="16" customFormat="1" x14ac:dyDescent="0.2"/>
    <row r="4715" s="16" customFormat="1" x14ac:dyDescent="0.2"/>
    <row r="4716" s="16" customFormat="1" x14ac:dyDescent="0.2"/>
    <row r="4717" s="16" customFormat="1" x14ac:dyDescent="0.2"/>
    <row r="4718" s="16" customFormat="1" x14ac:dyDescent="0.2"/>
    <row r="4719" s="16" customFormat="1" x14ac:dyDescent="0.2"/>
    <row r="4720" s="16" customFormat="1" x14ac:dyDescent="0.2"/>
    <row r="4721" s="16" customFormat="1" x14ac:dyDescent="0.2"/>
    <row r="4722" s="16" customFormat="1" x14ac:dyDescent="0.2"/>
    <row r="4723" s="16" customFormat="1" x14ac:dyDescent="0.2"/>
    <row r="4724" s="16" customFormat="1" x14ac:dyDescent="0.2"/>
    <row r="4725" s="16" customFormat="1" x14ac:dyDescent="0.2"/>
    <row r="4726" s="16" customFormat="1" x14ac:dyDescent="0.2"/>
    <row r="4727" s="16" customFormat="1" x14ac:dyDescent="0.2"/>
    <row r="4728" s="16" customFormat="1" x14ac:dyDescent="0.2"/>
    <row r="4729" s="16" customFormat="1" x14ac:dyDescent="0.2"/>
    <row r="4730" s="16" customFormat="1" x14ac:dyDescent="0.2"/>
    <row r="4731" s="16" customFormat="1" x14ac:dyDescent="0.2"/>
    <row r="4732" s="16" customFormat="1" x14ac:dyDescent="0.2"/>
    <row r="4733" s="16" customFormat="1" x14ac:dyDescent="0.2"/>
    <row r="4734" s="16" customFormat="1" x14ac:dyDescent="0.2"/>
    <row r="4735" s="16" customFormat="1" x14ac:dyDescent="0.2"/>
    <row r="4736" s="16" customFormat="1" x14ac:dyDescent="0.2"/>
    <row r="4737" s="16" customFormat="1" x14ac:dyDescent="0.2"/>
    <row r="4738" s="16" customFormat="1" x14ac:dyDescent="0.2"/>
    <row r="4739" s="16" customFormat="1" x14ac:dyDescent="0.2"/>
    <row r="4740" s="16" customFormat="1" x14ac:dyDescent="0.2"/>
    <row r="4741" s="16" customFormat="1" x14ac:dyDescent="0.2"/>
    <row r="4742" s="16" customFormat="1" x14ac:dyDescent="0.2"/>
    <row r="4743" s="16" customFormat="1" x14ac:dyDescent="0.2"/>
    <row r="4744" s="16" customFormat="1" x14ac:dyDescent="0.2"/>
    <row r="4745" s="16" customFormat="1" x14ac:dyDescent="0.2"/>
    <row r="4746" s="16" customFormat="1" x14ac:dyDescent="0.2"/>
    <row r="4747" s="16" customFormat="1" x14ac:dyDescent="0.2"/>
    <row r="4748" s="16" customFormat="1" x14ac:dyDescent="0.2"/>
    <row r="4749" s="16" customFormat="1" x14ac:dyDescent="0.2"/>
    <row r="4750" s="16" customFormat="1" x14ac:dyDescent="0.2"/>
    <row r="4751" s="16" customFormat="1" x14ac:dyDescent="0.2"/>
    <row r="4752" s="16" customFormat="1" x14ac:dyDescent="0.2"/>
    <row r="4753" s="16" customFormat="1" x14ac:dyDescent="0.2"/>
    <row r="4754" s="16" customFormat="1" x14ac:dyDescent="0.2"/>
    <row r="4755" s="16" customFormat="1" x14ac:dyDescent="0.2"/>
    <row r="4756" s="16" customFormat="1" x14ac:dyDescent="0.2"/>
    <row r="4757" s="16" customFormat="1" x14ac:dyDescent="0.2"/>
    <row r="4758" s="16" customFormat="1" x14ac:dyDescent="0.2"/>
    <row r="4759" s="16" customFormat="1" x14ac:dyDescent="0.2"/>
    <row r="4760" s="16" customFormat="1" x14ac:dyDescent="0.2"/>
    <row r="4761" s="16" customFormat="1" x14ac:dyDescent="0.2"/>
    <row r="4762" s="16" customFormat="1" x14ac:dyDescent="0.2"/>
    <row r="4763" s="16" customFormat="1" x14ac:dyDescent="0.2"/>
    <row r="4764" s="16" customFormat="1" x14ac:dyDescent="0.2"/>
    <row r="4765" s="16" customFormat="1" x14ac:dyDescent="0.2"/>
    <row r="4766" s="16" customFormat="1" x14ac:dyDescent="0.2"/>
    <row r="4767" s="16" customFormat="1" x14ac:dyDescent="0.2"/>
    <row r="4768" s="16" customFormat="1" x14ac:dyDescent="0.2"/>
    <row r="4769" s="16" customFormat="1" x14ac:dyDescent="0.2"/>
    <row r="4770" s="16" customFormat="1" x14ac:dyDescent="0.2"/>
    <row r="4771" s="16" customFormat="1" x14ac:dyDescent="0.2"/>
    <row r="4772" s="16" customFormat="1" x14ac:dyDescent="0.2"/>
    <row r="4773" s="16" customFormat="1" x14ac:dyDescent="0.2"/>
    <row r="4774" s="16" customFormat="1" x14ac:dyDescent="0.2"/>
    <row r="4775" s="16" customFormat="1" x14ac:dyDescent="0.2"/>
    <row r="4776" s="16" customFormat="1" x14ac:dyDescent="0.2"/>
    <row r="4777" s="16" customFormat="1" x14ac:dyDescent="0.2"/>
    <row r="4778" s="16" customFormat="1" x14ac:dyDescent="0.2"/>
    <row r="4779" s="16" customFormat="1" x14ac:dyDescent="0.2"/>
    <row r="4780" s="16" customFormat="1" x14ac:dyDescent="0.2"/>
    <row r="4781" s="16" customFormat="1" x14ac:dyDescent="0.2"/>
    <row r="4782" s="16" customFormat="1" x14ac:dyDescent="0.2"/>
    <row r="4783" s="16" customFormat="1" x14ac:dyDescent="0.2"/>
    <row r="4784" s="16" customFormat="1" x14ac:dyDescent="0.2"/>
    <row r="4785" s="16" customFormat="1" x14ac:dyDescent="0.2"/>
    <row r="4786" s="16" customFormat="1" x14ac:dyDescent="0.2"/>
    <row r="4787" s="16" customFormat="1" x14ac:dyDescent="0.2"/>
    <row r="4788" s="16" customFormat="1" x14ac:dyDescent="0.2"/>
    <row r="4789" s="16" customFormat="1" x14ac:dyDescent="0.2"/>
    <row r="4790" s="16" customFormat="1" x14ac:dyDescent="0.2"/>
    <row r="4791" s="16" customFormat="1" x14ac:dyDescent="0.2"/>
    <row r="4792" s="16" customFormat="1" x14ac:dyDescent="0.2"/>
    <row r="4793" s="16" customFormat="1" x14ac:dyDescent="0.2"/>
    <row r="4794" s="16" customFormat="1" x14ac:dyDescent="0.2"/>
    <row r="4795" s="16" customFormat="1" x14ac:dyDescent="0.2"/>
    <row r="4796" s="16" customFormat="1" x14ac:dyDescent="0.2"/>
    <row r="4797" s="16" customFormat="1" x14ac:dyDescent="0.2"/>
    <row r="4798" s="16" customFormat="1" x14ac:dyDescent="0.2"/>
    <row r="4799" s="16" customFormat="1" x14ac:dyDescent="0.2"/>
    <row r="4800" s="16" customFormat="1" x14ac:dyDescent="0.2"/>
    <row r="4801" s="16" customFormat="1" x14ac:dyDescent="0.2"/>
    <row r="4802" s="16" customFormat="1" x14ac:dyDescent="0.2"/>
    <row r="4803" s="16" customFormat="1" x14ac:dyDescent="0.2"/>
    <row r="4804" s="16" customFormat="1" x14ac:dyDescent="0.2"/>
    <row r="4805" s="16" customFormat="1" x14ac:dyDescent="0.2"/>
    <row r="4806" s="16" customFormat="1" x14ac:dyDescent="0.2"/>
    <row r="4807" s="16" customFormat="1" x14ac:dyDescent="0.2"/>
    <row r="4808" s="16" customFormat="1" x14ac:dyDescent="0.2"/>
    <row r="4809" s="16" customFormat="1" x14ac:dyDescent="0.2"/>
    <row r="4810" s="16" customFormat="1" x14ac:dyDescent="0.2"/>
    <row r="4811" s="16" customFormat="1" x14ac:dyDescent="0.2"/>
    <row r="4812" s="16" customFormat="1" x14ac:dyDescent="0.2"/>
    <row r="4813" s="16" customFormat="1" x14ac:dyDescent="0.2"/>
    <row r="4814" s="16" customFormat="1" x14ac:dyDescent="0.2"/>
    <row r="4815" s="16" customFormat="1" x14ac:dyDescent="0.2"/>
    <row r="4816" s="16" customFormat="1" x14ac:dyDescent="0.2"/>
    <row r="4817" s="16" customFormat="1" x14ac:dyDescent="0.2"/>
    <row r="4818" s="16" customFormat="1" x14ac:dyDescent="0.2"/>
    <row r="4819" s="16" customFormat="1" x14ac:dyDescent="0.2"/>
    <row r="4820" s="16" customFormat="1" x14ac:dyDescent="0.2"/>
    <row r="4821" s="16" customFormat="1" x14ac:dyDescent="0.2"/>
    <row r="4822" s="16" customFormat="1" x14ac:dyDescent="0.2"/>
    <row r="4823" s="16" customFormat="1" x14ac:dyDescent="0.2"/>
    <row r="4824" s="16" customFormat="1" x14ac:dyDescent="0.2"/>
    <row r="4825" s="16" customFormat="1" x14ac:dyDescent="0.2"/>
    <row r="4826" s="16" customFormat="1" x14ac:dyDescent="0.2"/>
    <row r="4827" s="16" customFormat="1" x14ac:dyDescent="0.2"/>
    <row r="4828" s="16" customFormat="1" x14ac:dyDescent="0.2"/>
    <row r="4829" s="16" customFormat="1" x14ac:dyDescent="0.2"/>
    <row r="4830" s="16" customFormat="1" x14ac:dyDescent="0.2"/>
    <row r="4831" s="16" customFormat="1" x14ac:dyDescent="0.2"/>
    <row r="4832" s="16" customFormat="1" x14ac:dyDescent="0.2"/>
    <row r="4833" s="16" customFormat="1" x14ac:dyDescent="0.2"/>
    <row r="4834" s="16" customFormat="1" x14ac:dyDescent="0.2"/>
    <row r="4835" s="16" customFormat="1" x14ac:dyDescent="0.2"/>
    <row r="4836" s="16" customFormat="1" x14ac:dyDescent="0.2"/>
    <row r="4837" s="16" customFormat="1" x14ac:dyDescent="0.2"/>
    <row r="4838" s="16" customFormat="1" x14ac:dyDescent="0.2"/>
    <row r="4839" s="16" customFormat="1" x14ac:dyDescent="0.2"/>
    <row r="4840" s="16" customFormat="1" x14ac:dyDescent="0.2"/>
    <row r="4841" s="16" customFormat="1" x14ac:dyDescent="0.2"/>
    <row r="4842" s="16" customFormat="1" x14ac:dyDescent="0.2"/>
    <row r="4843" s="16" customFormat="1" x14ac:dyDescent="0.2"/>
    <row r="4844" s="16" customFormat="1" x14ac:dyDescent="0.2"/>
    <row r="4845" s="16" customFormat="1" x14ac:dyDescent="0.2"/>
    <row r="4846" s="16" customFormat="1" x14ac:dyDescent="0.2"/>
    <row r="4847" s="16" customFormat="1" x14ac:dyDescent="0.2"/>
    <row r="4848" s="16" customFormat="1" x14ac:dyDescent="0.2"/>
    <row r="4849" s="16" customFormat="1" x14ac:dyDescent="0.2"/>
    <row r="4850" s="16" customFormat="1" x14ac:dyDescent="0.2"/>
    <row r="4851" s="16" customFormat="1" x14ac:dyDescent="0.2"/>
    <row r="4852" s="16" customFormat="1" x14ac:dyDescent="0.2"/>
    <row r="4853" s="16" customFormat="1" x14ac:dyDescent="0.2"/>
    <row r="4854" s="16" customFormat="1" x14ac:dyDescent="0.2"/>
    <row r="4855" s="16" customFormat="1" x14ac:dyDescent="0.2"/>
    <row r="4856" s="16" customFormat="1" x14ac:dyDescent="0.2"/>
    <row r="4857" s="16" customFormat="1" x14ac:dyDescent="0.2"/>
    <row r="4858" s="16" customFormat="1" x14ac:dyDescent="0.2"/>
    <row r="4859" s="16" customFormat="1" x14ac:dyDescent="0.2"/>
    <row r="4860" s="16" customFormat="1" x14ac:dyDescent="0.2"/>
    <row r="4861" s="16" customFormat="1" x14ac:dyDescent="0.2"/>
    <row r="4862" s="16" customFormat="1" x14ac:dyDescent="0.2"/>
    <row r="4863" s="16" customFormat="1" x14ac:dyDescent="0.2"/>
    <row r="4864" s="16" customFormat="1" x14ac:dyDescent="0.2"/>
    <row r="4865" s="16" customFormat="1" x14ac:dyDescent="0.2"/>
    <row r="4866" s="16" customFormat="1" x14ac:dyDescent="0.2"/>
    <row r="4867" s="16" customFormat="1" x14ac:dyDescent="0.2"/>
    <row r="4868" s="16" customFormat="1" x14ac:dyDescent="0.2"/>
    <row r="4869" s="16" customFormat="1" x14ac:dyDescent="0.2"/>
    <row r="4870" s="16" customFormat="1" x14ac:dyDescent="0.2"/>
    <row r="4871" s="16" customFormat="1" x14ac:dyDescent="0.2"/>
    <row r="4872" s="16" customFormat="1" x14ac:dyDescent="0.2"/>
    <row r="4873" s="16" customFormat="1" x14ac:dyDescent="0.2"/>
    <row r="4874" s="16" customFormat="1" x14ac:dyDescent="0.2"/>
    <row r="4875" s="16" customFormat="1" x14ac:dyDescent="0.2"/>
    <row r="4876" s="16" customFormat="1" x14ac:dyDescent="0.2"/>
    <row r="4877" s="16" customFormat="1" x14ac:dyDescent="0.2"/>
    <row r="4878" s="16" customFormat="1" x14ac:dyDescent="0.2"/>
    <row r="4879" s="16" customFormat="1" x14ac:dyDescent="0.2"/>
    <row r="4880" s="16" customFormat="1" x14ac:dyDescent="0.2"/>
    <row r="4881" s="16" customFormat="1" x14ac:dyDescent="0.2"/>
    <row r="4882" s="16" customFormat="1" x14ac:dyDescent="0.2"/>
    <row r="4883" s="16" customFormat="1" x14ac:dyDescent="0.2"/>
    <row r="4884" s="16" customFormat="1" x14ac:dyDescent="0.2"/>
    <row r="4885" s="16" customFormat="1" x14ac:dyDescent="0.2"/>
    <row r="4886" s="16" customFormat="1" x14ac:dyDescent="0.2"/>
    <row r="4887" s="16" customFormat="1" x14ac:dyDescent="0.2"/>
    <row r="4888" s="16" customFormat="1" x14ac:dyDescent="0.2"/>
    <row r="4889" s="16" customFormat="1" x14ac:dyDescent="0.2"/>
    <row r="4890" s="16" customFormat="1" x14ac:dyDescent="0.2"/>
    <row r="4891" s="16" customFormat="1" x14ac:dyDescent="0.2"/>
    <row r="4892" s="16" customFormat="1" x14ac:dyDescent="0.2"/>
    <row r="4893" s="16" customFormat="1" x14ac:dyDescent="0.2"/>
    <row r="4894" s="16" customFormat="1" x14ac:dyDescent="0.2"/>
    <row r="4895" s="16" customFormat="1" x14ac:dyDescent="0.2"/>
    <row r="4896" s="16" customFormat="1" x14ac:dyDescent="0.2"/>
    <row r="4897" s="16" customFormat="1" x14ac:dyDescent="0.2"/>
    <row r="4898" s="16" customFormat="1" x14ac:dyDescent="0.2"/>
    <row r="4899" s="16" customFormat="1" x14ac:dyDescent="0.2"/>
    <row r="4900" s="16" customFormat="1" x14ac:dyDescent="0.2"/>
    <row r="4901" s="16" customFormat="1" x14ac:dyDescent="0.2"/>
    <row r="4902" s="16" customFormat="1" x14ac:dyDescent="0.2"/>
    <row r="4903" s="16" customFormat="1" x14ac:dyDescent="0.2"/>
    <row r="4904" s="16" customFormat="1" x14ac:dyDescent="0.2"/>
    <row r="4905" s="16" customFormat="1" x14ac:dyDescent="0.2"/>
    <row r="4906" s="16" customFormat="1" x14ac:dyDescent="0.2"/>
    <row r="4907" s="16" customFormat="1" x14ac:dyDescent="0.2"/>
    <row r="4908" s="16" customFormat="1" x14ac:dyDescent="0.2"/>
    <row r="4909" s="16" customFormat="1" x14ac:dyDescent="0.2"/>
    <row r="4910" s="16" customFormat="1" x14ac:dyDescent="0.2"/>
    <row r="4911" s="16" customFormat="1" x14ac:dyDescent="0.2"/>
    <row r="4912" s="16" customFormat="1" x14ac:dyDescent="0.2"/>
    <row r="4913" s="16" customFormat="1" x14ac:dyDescent="0.2"/>
    <row r="4914" s="16" customFormat="1" x14ac:dyDescent="0.2"/>
    <row r="4915" s="16" customFormat="1" x14ac:dyDescent="0.2"/>
    <row r="4916" s="16" customFormat="1" x14ac:dyDescent="0.2"/>
    <row r="4917" s="16" customFormat="1" x14ac:dyDescent="0.2"/>
    <row r="4918" s="16" customFormat="1" x14ac:dyDescent="0.2"/>
    <row r="4919" s="16" customFormat="1" x14ac:dyDescent="0.2"/>
    <row r="4920" s="16" customFormat="1" x14ac:dyDescent="0.2"/>
    <row r="4921" s="16" customFormat="1" x14ac:dyDescent="0.2"/>
    <row r="4922" s="16" customFormat="1" x14ac:dyDescent="0.2"/>
    <row r="4923" s="16" customFormat="1" x14ac:dyDescent="0.2"/>
    <row r="4924" s="16" customFormat="1" x14ac:dyDescent="0.2"/>
    <row r="4925" s="16" customFormat="1" x14ac:dyDescent="0.2"/>
    <row r="4926" s="16" customFormat="1" x14ac:dyDescent="0.2"/>
    <row r="4927" s="16" customFormat="1" x14ac:dyDescent="0.2"/>
    <row r="4928" s="16" customFormat="1" x14ac:dyDescent="0.2"/>
    <row r="4929" s="16" customFormat="1" x14ac:dyDescent="0.2"/>
    <row r="4930" s="16" customFormat="1" x14ac:dyDescent="0.2"/>
    <row r="4931" s="16" customFormat="1" x14ac:dyDescent="0.2"/>
    <row r="4932" s="16" customFormat="1" x14ac:dyDescent="0.2"/>
    <row r="4933" s="16" customFormat="1" x14ac:dyDescent="0.2"/>
    <row r="4934" s="16" customFormat="1" x14ac:dyDescent="0.2"/>
    <row r="4935" s="16" customFormat="1" x14ac:dyDescent="0.2"/>
    <row r="4936" s="16" customFormat="1" x14ac:dyDescent="0.2"/>
    <row r="4937" s="16" customFormat="1" x14ac:dyDescent="0.2"/>
    <row r="4938" s="16" customFormat="1" x14ac:dyDescent="0.2"/>
    <row r="4939" s="16" customFormat="1" x14ac:dyDescent="0.2"/>
    <row r="4940" s="16" customFormat="1" x14ac:dyDescent="0.2"/>
    <row r="4941" s="16" customFormat="1" x14ac:dyDescent="0.2"/>
    <row r="4942" s="16" customFormat="1" x14ac:dyDescent="0.2"/>
    <row r="4943" s="16" customFormat="1" x14ac:dyDescent="0.2"/>
    <row r="4944" s="16" customFormat="1" x14ac:dyDescent="0.2"/>
    <row r="4945" s="16" customFormat="1" x14ac:dyDescent="0.2"/>
    <row r="4946" s="16" customFormat="1" x14ac:dyDescent="0.2"/>
    <row r="4947" s="16" customFormat="1" x14ac:dyDescent="0.2"/>
    <row r="4948" s="16" customFormat="1" x14ac:dyDescent="0.2"/>
    <row r="4949" s="16" customFormat="1" x14ac:dyDescent="0.2"/>
    <row r="4950" s="16" customFormat="1" x14ac:dyDescent="0.2"/>
    <row r="4951" s="16" customFormat="1" x14ac:dyDescent="0.2"/>
    <row r="4952" s="16" customFormat="1" x14ac:dyDescent="0.2"/>
    <row r="4953" s="16" customFormat="1" x14ac:dyDescent="0.2"/>
    <row r="4954" s="16" customFormat="1" x14ac:dyDescent="0.2"/>
    <row r="4955" s="16" customFormat="1" x14ac:dyDescent="0.2"/>
    <row r="4956" s="16" customFormat="1" x14ac:dyDescent="0.2"/>
    <row r="4957" s="16" customFormat="1" x14ac:dyDescent="0.2"/>
    <row r="4958" s="16" customFormat="1" x14ac:dyDescent="0.2"/>
    <row r="4959" s="16" customFormat="1" x14ac:dyDescent="0.2"/>
    <row r="4960" s="16" customFormat="1" x14ac:dyDescent="0.2"/>
    <row r="4961" s="16" customFormat="1" x14ac:dyDescent="0.2"/>
    <row r="4962" s="16" customFormat="1" x14ac:dyDescent="0.2"/>
    <row r="4963" s="16" customFormat="1" x14ac:dyDescent="0.2"/>
    <row r="4964" s="16" customFormat="1" x14ac:dyDescent="0.2"/>
    <row r="4965" s="16" customFormat="1" x14ac:dyDescent="0.2"/>
    <row r="4966" s="16" customFormat="1" x14ac:dyDescent="0.2"/>
    <row r="4967" s="16" customFormat="1" x14ac:dyDescent="0.2"/>
    <row r="4968" s="16" customFormat="1" x14ac:dyDescent="0.2"/>
    <row r="4969" s="16" customFormat="1" x14ac:dyDescent="0.2"/>
    <row r="4970" s="16" customFormat="1" x14ac:dyDescent="0.2"/>
    <row r="4971" s="16" customFormat="1" x14ac:dyDescent="0.2"/>
    <row r="4972" s="16" customFormat="1" x14ac:dyDescent="0.2"/>
    <row r="4973" s="16" customFormat="1" x14ac:dyDescent="0.2"/>
    <row r="4974" s="16" customFormat="1" x14ac:dyDescent="0.2"/>
    <row r="4975" s="16" customFormat="1" x14ac:dyDescent="0.2"/>
    <row r="4976" s="16" customFormat="1" x14ac:dyDescent="0.2"/>
    <row r="4977" s="16" customFormat="1" x14ac:dyDescent="0.2"/>
    <row r="4978" s="16" customFormat="1" x14ac:dyDescent="0.2"/>
    <row r="4979" s="16" customFormat="1" x14ac:dyDescent="0.2"/>
    <row r="4980" s="16" customFormat="1" x14ac:dyDescent="0.2"/>
    <row r="4981" s="16" customFormat="1" x14ac:dyDescent="0.2"/>
    <row r="4982" s="16" customFormat="1" x14ac:dyDescent="0.2"/>
    <row r="4983" s="16" customFormat="1" x14ac:dyDescent="0.2"/>
    <row r="4984" s="16" customFormat="1" x14ac:dyDescent="0.2"/>
    <row r="4985" s="16" customFormat="1" x14ac:dyDescent="0.2"/>
    <row r="4986" s="16" customFormat="1" x14ac:dyDescent="0.2"/>
    <row r="4987" s="16" customFormat="1" x14ac:dyDescent="0.2"/>
    <row r="4988" s="16" customFormat="1" x14ac:dyDescent="0.2"/>
    <row r="4989" s="16" customFormat="1" x14ac:dyDescent="0.2"/>
    <row r="4990" s="16" customFormat="1" x14ac:dyDescent="0.2"/>
    <row r="4991" s="16" customFormat="1" x14ac:dyDescent="0.2"/>
    <row r="4992" s="16" customFormat="1" x14ac:dyDescent="0.2"/>
    <row r="4993" s="16" customFormat="1" x14ac:dyDescent="0.2"/>
    <row r="4994" s="16" customFormat="1" x14ac:dyDescent="0.2"/>
    <row r="4995" s="16" customFormat="1" x14ac:dyDescent="0.2"/>
    <row r="4996" s="16" customFormat="1" x14ac:dyDescent="0.2"/>
    <row r="4997" s="16" customFormat="1" x14ac:dyDescent="0.2"/>
    <row r="4998" s="16" customFormat="1" x14ac:dyDescent="0.2"/>
    <row r="4999" s="16" customFormat="1" x14ac:dyDescent="0.2"/>
    <row r="5000" s="16" customFormat="1" x14ac:dyDescent="0.2"/>
    <row r="5001" s="16" customFormat="1" x14ac:dyDescent="0.2"/>
    <row r="5002" s="16" customFormat="1" x14ac:dyDescent="0.2"/>
    <row r="5003" s="16" customFormat="1" x14ac:dyDescent="0.2"/>
    <row r="5004" s="16" customFormat="1" x14ac:dyDescent="0.2"/>
    <row r="5005" s="16" customFormat="1" x14ac:dyDescent="0.2"/>
    <row r="5006" s="16" customFormat="1" x14ac:dyDescent="0.2"/>
    <row r="5007" s="16" customFormat="1" x14ac:dyDescent="0.2"/>
    <row r="5008" s="16" customFormat="1" x14ac:dyDescent="0.2"/>
    <row r="5009" s="16" customFormat="1" x14ac:dyDescent="0.2"/>
    <row r="5010" s="16" customFormat="1" x14ac:dyDescent="0.2"/>
    <row r="5011" s="16" customFormat="1" x14ac:dyDescent="0.2"/>
    <row r="5012" s="16" customFormat="1" x14ac:dyDescent="0.2"/>
    <row r="5013" s="16" customFormat="1" x14ac:dyDescent="0.2"/>
    <row r="5014" s="16" customFormat="1" x14ac:dyDescent="0.2"/>
    <row r="5015" s="16" customFormat="1" x14ac:dyDescent="0.2"/>
    <row r="5016" s="16" customFormat="1" x14ac:dyDescent="0.2"/>
    <row r="5017" s="16" customFormat="1" x14ac:dyDescent="0.2"/>
    <row r="5018" s="16" customFormat="1" x14ac:dyDescent="0.2"/>
    <row r="5019" s="16" customFormat="1" x14ac:dyDescent="0.2"/>
    <row r="5020" s="16" customFormat="1" x14ac:dyDescent="0.2"/>
    <row r="5021" s="16" customFormat="1" x14ac:dyDescent="0.2"/>
    <row r="5022" s="16" customFormat="1" x14ac:dyDescent="0.2"/>
    <row r="5023" s="16" customFormat="1" x14ac:dyDescent="0.2"/>
    <row r="5024" s="16" customFormat="1" x14ac:dyDescent="0.2"/>
    <row r="5025" s="16" customFormat="1" x14ac:dyDescent="0.2"/>
    <row r="5026" s="16" customFormat="1" x14ac:dyDescent="0.2"/>
    <row r="5027" s="16" customFormat="1" x14ac:dyDescent="0.2"/>
    <row r="5028" s="16" customFormat="1" x14ac:dyDescent="0.2"/>
    <row r="5029" s="16" customFormat="1" x14ac:dyDescent="0.2"/>
    <row r="5030" s="16" customFormat="1" x14ac:dyDescent="0.2"/>
    <row r="5031" s="16" customFormat="1" x14ac:dyDescent="0.2"/>
    <row r="5032" s="16" customFormat="1" x14ac:dyDescent="0.2"/>
    <row r="5033" s="16" customFormat="1" x14ac:dyDescent="0.2"/>
    <row r="5034" s="16" customFormat="1" x14ac:dyDescent="0.2"/>
    <row r="5035" s="16" customFormat="1" x14ac:dyDescent="0.2"/>
    <row r="5036" s="16" customFormat="1" x14ac:dyDescent="0.2"/>
    <row r="5037" s="16" customFormat="1" x14ac:dyDescent="0.2"/>
    <row r="5038" s="16" customFormat="1" x14ac:dyDescent="0.2"/>
    <row r="5039" s="16" customFormat="1" x14ac:dyDescent="0.2"/>
    <row r="5040" s="16" customFormat="1" x14ac:dyDescent="0.2"/>
    <row r="5041" s="16" customFormat="1" x14ac:dyDescent="0.2"/>
    <row r="5042" s="16" customFormat="1" x14ac:dyDescent="0.2"/>
    <row r="5043" s="16" customFormat="1" x14ac:dyDescent="0.2"/>
    <row r="5044" s="16" customFormat="1" x14ac:dyDescent="0.2"/>
    <row r="5045" s="16" customFormat="1" x14ac:dyDescent="0.2"/>
    <row r="5046" s="16" customFormat="1" x14ac:dyDescent="0.2"/>
    <row r="5047" s="16" customFormat="1" x14ac:dyDescent="0.2"/>
    <row r="5048" s="16" customFormat="1" x14ac:dyDescent="0.2"/>
    <row r="5049" s="16" customFormat="1" x14ac:dyDescent="0.2"/>
    <row r="5050" s="16" customFormat="1" x14ac:dyDescent="0.2"/>
    <row r="5051" s="16" customFormat="1" x14ac:dyDescent="0.2"/>
    <row r="5052" s="16" customFormat="1" x14ac:dyDescent="0.2"/>
    <row r="5053" s="16" customFormat="1" x14ac:dyDescent="0.2"/>
    <row r="5054" s="16" customFormat="1" x14ac:dyDescent="0.2"/>
    <row r="5055" s="16" customFormat="1" x14ac:dyDescent="0.2"/>
    <row r="5056" s="16" customFormat="1" x14ac:dyDescent="0.2"/>
    <row r="5057" s="16" customFormat="1" x14ac:dyDescent="0.2"/>
    <row r="5058" s="16" customFormat="1" x14ac:dyDescent="0.2"/>
    <row r="5059" s="16" customFormat="1" x14ac:dyDescent="0.2"/>
    <row r="5060" s="16" customFormat="1" x14ac:dyDescent="0.2"/>
    <row r="5061" s="16" customFormat="1" x14ac:dyDescent="0.2"/>
    <row r="5062" s="16" customFormat="1" x14ac:dyDescent="0.2"/>
    <row r="5063" s="16" customFormat="1" x14ac:dyDescent="0.2"/>
    <row r="5064" s="16" customFormat="1" x14ac:dyDescent="0.2"/>
    <row r="5065" s="16" customFormat="1" x14ac:dyDescent="0.2"/>
    <row r="5066" s="16" customFormat="1" x14ac:dyDescent="0.2"/>
    <row r="5067" s="16" customFormat="1" x14ac:dyDescent="0.2"/>
    <row r="5068" s="16" customFormat="1" x14ac:dyDescent="0.2"/>
    <row r="5069" s="16" customFormat="1" x14ac:dyDescent="0.2"/>
    <row r="5070" s="16" customFormat="1" x14ac:dyDescent="0.2"/>
    <row r="5071" s="16" customFormat="1" x14ac:dyDescent="0.2"/>
    <row r="5072" s="16" customFormat="1" x14ac:dyDescent="0.2"/>
    <row r="5073" s="16" customFormat="1" x14ac:dyDescent="0.2"/>
    <row r="5074" s="16" customFormat="1" x14ac:dyDescent="0.2"/>
    <row r="5075" s="16" customFormat="1" x14ac:dyDescent="0.2"/>
    <row r="5076" s="16" customFormat="1" x14ac:dyDescent="0.2"/>
    <row r="5077" s="16" customFormat="1" x14ac:dyDescent="0.2"/>
    <row r="5078" s="16" customFormat="1" x14ac:dyDescent="0.2"/>
    <row r="5079" s="16" customFormat="1" x14ac:dyDescent="0.2"/>
    <row r="5080" s="16" customFormat="1" x14ac:dyDescent="0.2"/>
    <row r="5081" s="16" customFormat="1" x14ac:dyDescent="0.2"/>
    <row r="5082" s="16" customFormat="1" x14ac:dyDescent="0.2"/>
    <row r="5083" s="16" customFormat="1" x14ac:dyDescent="0.2"/>
    <row r="5084" s="16" customFormat="1" x14ac:dyDescent="0.2"/>
    <row r="5085" s="16" customFormat="1" x14ac:dyDescent="0.2"/>
    <row r="5086" s="16" customFormat="1" x14ac:dyDescent="0.2"/>
    <row r="5087" s="16" customFormat="1" x14ac:dyDescent="0.2"/>
    <row r="5088" s="16" customFormat="1" x14ac:dyDescent="0.2"/>
    <row r="5089" s="16" customFormat="1" x14ac:dyDescent="0.2"/>
    <row r="5090" s="16" customFormat="1" x14ac:dyDescent="0.2"/>
    <row r="5091" s="16" customFormat="1" x14ac:dyDescent="0.2"/>
    <row r="5092" s="16" customFormat="1" x14ac:dyDescent="0.2"/>
    <row r="5093" s="16" customFormat="1" x14ac:dyDescent="0.2"/>
    <row r="5094" s="16" customFormat="1" x14ac:dyDescent="0.2"/>
    <row r="5095" s="16" customFormat="1" x14ac:dyDescent="0.2"/>
    <row r="5096" s="16" customFormat="1" x14ac:dyDescent="0.2"/>
    <row r="5097" s="16" customFormat="1" x14ac:dyDescent="0.2"/>
    <row r="5098" s="16" customFormat="1" x14ac:dyDescent="0.2"/>
    <row r="5099" s="16" customFormat="1" x14ac:dyDescent="0.2"/>
    <row r="5100" s="16" customFormat="1" x14ac:dyDescent="0.2"/>
    <row r="5101" s="16" customFormat="1" x14ac:dyDescent="0.2"/>
    <row r="5102" s="16" customFormat="1" x14ac:dyDescent="0.2"/>
    <row r="5103" s="16" customFormat="1" x14ac:dyDescent="0.2"/>
    <row r="5104" s="16" customFormat="1" x14ac:dyDescent="0.2"/>
    <row r="5105" s="16" customFormat="1" x14ac:dyDescent="0.2"/>
    <row r="5106" s="16" customFormat="1" x14ac:dyDescent="0.2"/>
    <row r="5107" s="16" customFormat="1" x14ac:dyDescent="0.2"/>
    <row r="5108" s="16" customFormat="1" x14ac:dyDescent="0.2"/>
    <row r="5109" s="16" customFormat="1" x14ac:dyDescent="0.2"/>
    <row r="5110" s="16" customFormat="1" x14ac:dyDescent="0.2"/>
    <row r="5111" s="16" customFormat="1" x14ac:dyDescent="0.2"/>
    <row r="5112" s="16" customFormat="1" x14ac:dyDescent="0.2"/>
    <row r="5113" s="16" customFormat="1" x14ac:dyDescent="0.2"/>
    <row r="5114" s="16" customFormat="1" x14ac:dyDescent="0.2"/>
    <row r="5115" s="16" customFormat="1" x14ac:dyDescent="0.2"/>
    <row r="5116" s="16" customFormat="1" x14ac:dyDescent="0.2"/>
    <row r="5117" s="16" customFormat="1" x14ac:dyDescent="0.2"/>
    <row r="5118" s="16" customFormat="1" x14ac:dyDescent="0.2"/>
    <row r="5119" s="16" customFormat="1" x14ac:dyDescent="0.2"/>
    <row r="5120" s="16" customFormat="1" x14ac:dyDescent="0.2"/>
    <row r="5121" s="16" customFormat="1" x14ac:dyDescent="0.2"/>
    <row r="5122" s="16" customFormat="1" x14ac:dyDescent="0.2"/>
    <row r="5123" s="16" customFormat="1" x14ac:dyDescent="0.2"/>
    <row r="5124" s="16" customFormat="1" x14ac:dyDescent="0.2"/>
    <row r="5125" s="16" customFormat="1" x14ac:dyDescent="0.2"/>
    <row r="5126" s="16" customFormat="1" x14ac:dyDescent="0.2"/>
    <row r="5127" s="16" customFormat="1" x14ac:dyDescent="0.2"/>
    <row r="5128" s="16" customFormat="1" x14ac:dyDescent="0.2"/>
    <row r="5129" s="16" customFormat="1" x14ac:dyDescent="0.2"/>
    <row r="5130" s="16" customFormat="1" x14ac:dyDescent="0.2"/>
    <row r="5131" s="16" customFormat="1" x14ac:dyDescent="0.2"/>
    <row r="5132" s="16" customFormat="1" x14ac:dyDescent="0.2"/>
    <row r="5133" s="16" customFormat="1" x14ac:dyDescent="0.2"/>
    <row r="5134" s="16" customFormat="1" x14ac:dyDescent="0.2"/>
    <row r="5135" s="16" customFormat="1" x14ac:dyDescent="0.2"/>
    <row r="5136" s="16" customFormat="1" x14ac:dyDescent="0.2"/>
    <row r="5137" s="16" customFormat="1" x14ac:dyDescent="0.2"/>
    <row r="5138" s="16" customFormat="1" x14ac:dyDescent="0.2"/>
    <row r="5139" s="16" customFormat="1" x14ac:dyDescent="0.2"/>
    <row r="5140" s="16" customFormat="1" x14ac:dyDescent="0.2"/>
    <row r="5141" s="16" customFormat="1" x14ac:dyDescent="0.2"/>
    <row r="5142" s="16" customFormat="1" x14ac:dyDescent="0.2"/>
    <row r="5143" s="16" customFormat="1" x14ac:dyDescent="0.2"/>
    <row r="5144" s="16" customFormat="1" x14ac:dyDescent="0.2"/>
    <row r="5145" s="16" customFormat="1" x14ac:dyDescent="0.2"/>
    <row r="5146" s="16" customFormat="1" x14ac:dyDescent="0.2"/>
    <row r="5147" s="16" customFormat="1" x14ac:dyDescent="0.2"/>
    <row r="5148" s="16" customFormat="1" x14ac:dyDescent="0.2"/>
    <row r="5149" s="16" customFormat="1" x14ac:dyDescent="0.2"/>
    <row r="5150" s="16" customFormat="1" x14ac:dyDescent="0.2"/>
    <row r="5151" s="16" customFormat="1" x14ac:dyDescent="0.2"/>
    <row r="5152" s="16" customFormat="1" x14ac:dyDescent="0.2"/>
    <row r="5153" s="16" customFormat="1" x14ac:dyDescent="0.2"/>
    <row r="5154" s="16" customFormat="1" x14ac:dyDescent="0.2"/>
    <row r="5155" s="16" customFormat="1" x14ac:dyDescent="0.2"/>
    <row r="5156" s="16" customFormat="1" x14ac:dyDescent="0.2"/>
    <row r="5157" s="16" customFormat="1" x14ac:dyDescent="0.2"/>
    <row r="5158" s="16" customFormat="1" x14ac:dyDescent="0.2"/>
    <row r="5159" s="16" customFormat="1" x14ac:dyDescent="0.2"/>
    <row r="5160" s="16" customFormat="1" x14ac:dyDescent="0.2"/>
    <row r="5161" s="16" customFormat="1" x14ac:dyDescent="0.2"/>
    <row r="5162" s="16" customFormat="1" x14ac:dyDescent="0.2"/>
    <row r="5163" s="16" customFormat="1" x14ac:dyDescent="0.2"/>
    <row r="5164" s="16" customFormat="1" x14ac:dyDescent="0.2"/>
    <row r="5165" s="16" customFormat="1" x14ac:dyDescent="0.2"/>
    <row r="5166" s="16" customFormat="1" x14ac:dyDescent="0.2"/>
    <row r="5167" s="16" customFormat="1" x14ac:dyDescent="0.2"/>
    <row r="5168" s="16" customFormat="1" x14ac:dyDescent="0.2"/>
    <row r="5169" s="16" customFormat="1" x14ac:dyDescent="0.2"/>
    <row r="5170" s="16" customFormat="1" x14ac:dyDescent="0.2"/>
    <row r="5171" s="16" customFormat="1" x14ac:dyDescent="0.2"/>
    <row r="5172" s="16" customFormat="1" x14ac:dyDescent="0.2"/>
    <row r="5173" s="16" customFormat="1" x14ac:dyDescent="0.2"/>
    <row r="5174" s="16" customFormat="1" x14ac:dyDescent="0.2"/>
    <row r="5175" s="16" customFormat="1" x14ac:dyDescent="0.2"/>
    <row r="5176" s="16" customFormat="1" x14ac:dyDescent="0.2"/>
    <row r="5177" s="16" customFormat="1" x14ac:dyDescent="0.2"/>
    <row r="5178" s="16" customFormat="1" x14ac:dyDescent="0.2"/>
    <row r="5179" s="16" customFormat="1" x14ac:dyDescent="0.2"/>
    <row r="5180" s="16" customFormat="1" x14ac:dyDescent="0.2"/>
    <row r="5181" s="16" customFormat="1" x14ac:dyDescent="0.2"/>
    <row r="5182" s="16" customFormat="1" x14ac:dyDescent="0.2"/>
    <row r="5183" s="16" customFormat="1" x14ac:dyDescent="0.2"/>
    <row r="5184" s="16" customFormat="1" x14ac:dyDescent="0.2"/>
    <row r="5185" s="16" customFormat="1" x14ac:dyDescent="0.2"/>
    <row r="5186" s="16" customFormat="1" x14ac:dyDescent="0.2"/>
    <row r="5187" s="16" customFormat="1" x14ac:dyDescent="0.2"/>
    <row r="5188" s="16" customFormat="1" x14ac:dyDescent="0.2"/>
    <row r="5189" s="16" customFormat="1" x14ac:dyDescent="0.2"/>
    <row r="5190" s="16" customFormat="1" x14ac:dyDescent="0.2"/>
    <row r="5191" s="16" customFormat="1" x14ac:dyDescent="0.2"/>
    <row r="5192" s="16" customFormat="1" x14ac:dyDescent="0.2"/>
    <row r="5193" s="16" customFormat="1" x14ac:dyDescent="0.2"/>
    <row r="5194" s="16" customFormat="1" x14ac:dyDescent="0.2"/>
    <row r="5195" s="16" customFormat="1" x14ac:dyDescent="0.2"/>
    <row r="5196" s="16" customFormat="1" x14ac:dyDescent="0.2"/>
    <row r="5197" s="16" customFormat="1" x14ac:dyDescent="0.2"/>
    <row r="5198" s="16" customFormat="1" x14ac:dyDescent="0.2"/>
    <row r="5199" s="16" customFormat="1" x14ac:dyDescent="0.2"/>
    <row r="5200" s="16" customFormat="1" x14ac:dyDescent="0.2"/>
    <row r="5201" s="16" customFormat="1" x14ac:dyDescent="0.2"/>
    <row r="5202" s="16" customFormat="1" x14ac:dyDescent="0.2"/>
    <row r="5203" s="16" customFormat="1" x14ac:dyDescent="0.2"/>
    <row r="5204" s="16" customFormat="1" x14ac:dyDescent="0.2"/>
    <row r="5205" s="16" customFormat="1" x14ac:dyDescent="0.2"/>
    <row r="5206" s="16" customFormat="1" x14ac:dyDescent="0.2"/>
    <row r="5207" s="16" customFormat="1" x14ac:dyDescent="0.2"/>
    <row r="5208" s="16" customFormat="1" x14ac:dyDescent="0.2"/>
    <row r="5209" s="16" customFormat="1" x14ac:dyDescent="0.2"/>
    <row r="5210" s="16" customFormat="1" x14ac:dyDescent="0.2"/>
    <row r="5211" s="16" customFormat="1" x14ac:dyDescent="0.2"/>
    <row r="5212" s="16" customFormat="1" x14ac:dyDescent="0.2"/>
    <row r="5213" s="16" customFormat="1" x14ac:dyDescent="0.2"/>
    <row r="5214" s="16" customFormat="1" x14ac:dyDescent="0.2"/>
    <row r="5215" s="16" customFormat="1" x14ac:dyDescent="0.2"/>
    <row r="5216" s="16" customFormat="1" x14ac:dyDescent="0.2"/>
    <row r="5217" s="16" customFormat="1" x14ac:dyDescent="0.2"/>
    <row r="5218" s="16" customFormat="1" x14ac:dyDescent="0.2"/>
    <row r="5219" s="16" customFormat="1" x14ac:dyDescent="0.2"/>
    <row r="5220" s="16" customFormat="1" x14ac:dyDescent="0.2"/>
    <row r="5221" s="16" customFormat="1" x14ac:dyDescent="0.2"/>
    <row r="5222" s="16" customFormat="1" x14ac:dyDescent="0.2"/>
    <row r="5223" s="16" customFormat="1" x14ac:dyDescent="0.2"/>
    <row r="5224" s="16" customFormat="1" x14ac:dyDescent="0.2"/>
    <row r="5225" s="16" customFormat="1" x14ac:dyDescent="0.2"/>
    <row r="5226" s="16" customFormat="1" x14ac:dyDescent="0.2"/>
    <row r="5227" s="16" customFormat="1" x14ac:dyDescent="0.2"/>
    <row r="5228" s="16" customFormat="1" x14ac:dyDescent="0.2"/>
    <row r="5229" s="16" customFormat="1" x14ac:dyDescent="0.2"/>
    <row r="5230" s="16" customFormat="1" x14ac:dyDescent="0.2"/>
    <row r="5231" s="16" customFormat="1" x14ac:dyDescent="0.2"/>
    <row r="5232" s="16" customFormat="1" x14ac:dyDescent="0.2"/>
    <row r="5233" s="16" customFormat="1" x14ac:dyDescent="0.2"/>
    <row r="5234" s="16" customFormat="1" x14ac:dyDescent="0.2"/>
    <row r="5235" s="16" customFormat="1" x14ac:dyDescent="0.2"/>
    <row r="5236" s="16" customFormat="1" x14ac:dyDescent="0.2"/>
    <row r="5237" s="16" customFormat="1" x14ac:dyDescent="0.2"/>
    <row r="5238" s="16" customFormat="1" x14ac:dyDescent="0.2"/>
    <row r="5239" s="16" customFormat="1" x14ac:dyDescent="0.2"/>
    <row r="5240" s="16" customFormat="1" x14ac:dyDescent="0.2"/>
    <row r="5241" s="16" customFormat="1" x14ac:dyDescent="0.2"/>
    <row r="5242" s="16" customFormat="1" x14ac:dyDescent="0.2"/>
    <row r="5243" s="16" customFormat="1" x14ac:dyDescent="0.2"/>
    <row r="5244" s="16" customFormat="1" x14ac:dyDescent="0.2"/>
    <row r="5245" s="16" customFormat="1" x14ac:dyDescent="0.2"/>
    <row r="5246" s="16" customFormat="1" x14ac:dyDescent="0.2"/>
    <row r="5247" s="16" customFormat="1" x14ac:dyDescent="0.2"/>
    <row r="5248" s="16" customFormat="1" x14ac:dyDescent="0.2"/>
    <row r="5249" s="16" customFormat="1" x14ac:dyDescent="0.2"/>
    <row r="5250" s="16" customFormat="1" x14ac:dyDescent="0.2"/>
    <row r="5251" s="16" customFormat="1" x14ac:dyDescent="0.2"/>
    <row r="5252" s="16" customFormat="1" x14ac:dyDescent="0.2"/>
    <row r="5253" s="16" customFormat="1" x14ac:dyDescent="0.2"/>
    <row r="5254" s="16" customFormat="1" x14ac:dyDescent="0.2"/>
    <row r="5255" s="16" customFormat="1" x14ac:dyDescent="0.2"/>
    <row r="5256" s="16" customFormat="1" x14ac:dyDescent="0.2"/>
    <row r="5257" s="16" customFormat="1" x14ac:dyDescent="0.2"/>
    <row r="5258" s="16" customFormat="1" x14ac:dyDescent="0.2"/>
    <row r="5259" s="16" customFormat="1" x14ac:dyDescent="0.2"/>
    <row r="5260" s="16" customFormat="1" x14ac:dyDescent="0.2"/>
    <row r="5261" s="16" customFormat="1" x14ac:dyDescent="0.2"/>
    <row r="5262" s="16" customFormat="1" x14ac:dyDescent="0.2"/>
    <row r="5263" s="16" customFormat="1" x14ac:dyDescent="0.2"/>
    <row r="5264" s="16" customFormat="1" x14ac:dyDescent="0.2"/>
    <row r="5265" s="16" customFormat="1" x14ac:dyDescent="0.2"/>
    <row r="5266" s="16" customFormat="1" x14ac:dyDescent="0.2"/>
    <row r="5267" s="16" customFormat="1" x14ac:dyDescent="0.2"/>
    <row r="5268" s="16" customFormat="1" x14ac:dyDescent="0.2"/>
    <row r="5269" s="16" customFormat="1" x14ac:dyDescent="0.2"/>
    <row r="5270" s="16" customFormat="1" x14ac:dyDescent="0.2"/>
    <row r="5271" s="16" customFormat="1" x14ac:dyDescent="0.2"/>
    <row r="5272" s="16" customFormat="1" x14ac:dyDescent="0.2"/>
    <row r="5273" s="16" customFormat="1" x14ac:dyDescent="0.2"/>
    <row r="5274" s="16" customFormat="1" x14ac:dyDescent="0.2"/>
    <row r="5275" s="16" customFormat="1" x14ac:dyDescent="0.2"/>
    <row r="5276" s="16" customFormat="1" x14ac:dyDescent="0.2"/>
    <row r="5277" s="16" customFormat="1" x14ac:dyDescent="0.2"/>
    <row r="5278" s="16" customFormat="1" x14ac:dyDescent="0.2"/>
    <row r="5279" s="16" customFormat="1" x14ac:dyDescent="0.2"/>
    <row r="5280" s="16" customFormat="1" x14ac:dyDescent="0.2"/>
    <row r="5281" s="16" customFormat="1" x14ac:dyDescent="0.2"/>
    <row r="5282" s="16" customFormat="1" x14ac:dyDescent="0.2"/>
    <row r="5283" s="16" customFormat="1" x14ac:dyDescent="0.2"/>
    <row r="5284" s="16" customFormat="1" x14ac:dyDescent="0.2"/>
    <row r="5285" s="16" customFormat="1" x14ac:dyDescent="0.2"/>
    <row r="5286" s="16" customFormat="1" x14ac:dyDescent="0.2"/>
    <row r="5287" s="16" customFormat="1" x14ac:dyDescent="0.2"/>
    <row r="5288" s="16" customFormat="1" x14ac:dyDescent="0.2"/>
    <row r="5289" s="16" customFormat="1" x14ac:dyDescent="0.2"/>
    <row r="5290" s="16" customFormat="1" x14ac:dyDescent="0.2"/>
    <row r="5291" s="16" customFormat="1" x14ac:dyDescent="0.2"/>
    <row r="5292" s="16" customFormat="1" x14ac:dyDescent="0.2"/>
    <row r="5293" s="16" customFormat="1" x14ac:dyDescent="0.2"/>
    <row r="5294" s="16" customFormat="1" x14ac:dyDescent="0.2"/>
    <row r="5295" s="16" customFormat="1" x14ac:dyDescent="0.2"/>
    <row r="5296" s="16" customFormat="1" x14ac:dyDescent="0.2"/>
    <row r="5297" s="16" customFormat="1" x14ac:dyDescent="0.2"/>
    <row r="5298" s="16" customFormat="1" x14ac:dyDescent="0.2"/>
    <row r="5299" s="16" customFormat="1" x14ac:dyDescent="0.2"/>
    <row r="5300" s="16" customFormat="1" x14ac:dyDescent="0.2"/>
    <row r="5301" s="16" customFormat="1" x14ac:dyDescent="0.2"/>
    <row r="5302" s="16" customFormat="1" x14ac:dyDescent="0.2"/>
    <row r="5303" s="16" customFormat="1" x14ac:dyDescent="0.2"/>
    <row r="5304" s="16" customFormat="1" x14ac:dyDescent="0.2"/>
    <row r="5305" s="16" customFormat="1" x14ac:dyDescent="0.2"/>
    <row r="5306" s="16" customFormat="1" x14ac:dyDescent="0.2"/>
    <row r="5307" s="16" customFormat="1" x14ac:dyDescent="0.2"/>
    <row r="5308" s="16" customFormat="1" x14ac:dyDescent="0.2"/>
    <row r="5309" s="16" customFormat="1" x14ac:dyDescent="0.2"/>
    <row r="5310" s="16" customFormat="1" x14ac:dyDescent="0.2"/>
    <row r="5311" s="16" customFormat="1" x14ac:dyDescent="0.2"/>
    <row r="5312" s="16" customFormat="1" x14ac:dyDescent="0.2"/>
    <row r="5313" s="16" customFormat="1" x14ac:dyDescent="0.2"/>
    <row r="5314" s="16" customFormat="1" x14ac:dyDescent="0.2"/>
    <row r="5315" s="16" customFormat="1" x14ac:dyDescent="0.2"/>
    <row r="5316" s="16" customFormat="1" x14ac:dyDescent="0.2"/>
    <row r="5317" s="16" customFormat="1" x14ac:dyDescent="0.2"/>
    <row r="5318" s="16" customFormat="1" x14ac:dyDescent="0.2"/>
    <row r="5319" s="16" customFormat="1" x14ac:dyDescent="0.2"/>
    <row r="5320" s="16" customFormat="1" x14ac:dyDescent="0.2"/>
    <row r="5321" s="16" customFormat="1" x14ac:dyDescent="0.2"/>
    <row r="5322" s="16" customFormat="1" x14ac:dyDescent="0.2"/>
    <row r="5323" s="16" customFormat="1" x14ac:dyDescent="0.2"/>
    <row r="5324" s="16" customFormat="1" x14ac:dyDescent="0.2"/>
    <row r="5325" s="16" customFormat="1" x14ac:dyDescent="0.2"/>
    <row r="5326" s="16" customFormat="1" x14ac:dyDescent="0.2"/>
    <row r="5327" s="16" customFormat="1" x14ac:dyDescent="0.2"/>
    <row r="5328" s="16" customFormat="1" x14ac:dyDescent="0.2"/>
    <row r="5329" s="16" customFormat="1" x14ac:dyDescent="0.2"/>
    <row r="5330" s="16" customFormat="1" x14ac:dyDescent="0.2"/>
    <row r="5331" s="16" customFormat="1" x14ac:dyDescent="0.2"/>
    <row r="5332" s="16" customFormat="1" x14ac:dyDescent="0.2"/>
    <row r="5333" s="16" customFormat="1" x14ac:dyDescent="0.2"/>
    <row r="5334" s="16" customFormat="1" x14ac:dyDescent="0.2"/>
    <row r="5335" s="16" customFormat="1" x14ac:dyDescent="0.2"/>
    <row r="5336" s="16" customFormat="1" x14ac:dyDescent="0.2"/>
    <row r="5337" s="16" customFormat="1" x14ac:dyDescent="0.2"/>
    <row r="5338" s="16" customFormat="1" x14ac:dyDescent="0.2"/>
    <row r="5339" s="16" customFormat="1" x14ac:dyDescent="0.2"/>
    <row r="5340" s="16" customFormat="1" x14ac:dyDescent="0.2"/>
    <row r="5341" s="16" customFormat="1" x14ac:dyDescent="0.2"/>
    <row r="5342" s="16" customFormat="1" x14ac:dyDescent="0.2"/>
    <row r="5343" s="16" customFormat="1" x14ac:dyDescent="0.2"/>
    <row r="5344" s="16" customFormat="1" x14ac:dyDescent="0.2"/>
    <row r="5345" s="16" customFormat="1" x14ac:dyDescent="0.2"/>
    <row r="5346" s="16" customFormat="1" x14ac:dyDescent="0.2"/>
    <row r="5347" s="16" customFormat="1" x14ac:dyDescent="0.2"/>
    <row r="5348" s="16" customFormat="1" x14ac:dyDescent="0.2"/>
    <row r="5349" s="16" customFormat="1" x14ac:dyDescent="0.2"/>
    <row r="5350" s="16" customFormat="1" x14ac:dyDescent="0.2"/>
    <row r="5351" s="16" customFormat="1" x14ac:dyDescent="0.2"/>
    <row r="5352" s="16" customFormat="1" x14ac:dyDescent="0.2"/>
    <row r="5353" s="16" customFormat="1" x14ac:dyDescent="0.2"/>
    <row r="5354" s="16" customFormat="1" x14ac:dyDescent="0.2"/>
    <row r="5355" s="16" customFormat="1" x14ac:dyDescent="0.2"/>
    <row r="5356" s="16" customFormat="1" x14ac:dyDescent="0.2"/>
    <row r="5357" s="16" customFormat="1" x14ac:dyDescent="0.2"/>
    <row r="5358" s="16" customFormat="1" x14ac:dyDescent="0.2"/>
    <row r="5359" s="16" customFormat="1" x14ac:dyDescent="0.2"/>
    <row r="5360" s="16" customFormat="1" x14ac:dyDescent="0.2"/>
    <row r="5361" s="16" customFormat="1" x14ac:dyDescent="0.2"/>
    <row r="5362" s="16" customFormat="1" x14ac:dyDescent="0.2"/>
    <row r="5363" s="16" customFormat="1" x14ac:dyDescent="0.2"/>
    <row r="5364" s="16" customFormat="1" x14ac:dyDescent="0.2"/>
    <row r="5365" s="16" customFormat="1" x14ac:dyDescent="0.2"/>
    <row r="5366" s="16" customFormat="1" x14ac:dyDescent="0.2"/>
    <row r="5367" s="16" customFormat="1" x14ac:dyDescent="0.2"/>
    <row r="5368" s="16" customFormat="1" x14ac:dyDescent="0.2"/>
    <row r="5369" s="16" customFormat="1" x14ac:dyDescent="0.2"/>
    <row r="5370" s="16" customFormat="1" x14ac:dyDescent="0.2"/>
    <row r="5371" s="16" customFormat="1" x14ac:dyDescent="0.2"/>
    <row r="5372" s="16" customFormat="1" x14ac:dyDescent="0.2"/>
    <row r="5373" s="16" customFormat="1" x14ac:dyDescent="0.2"/>
    <row r="5374" s="16" customFormat="1" x14ac:dyDescent="0.2"/>
    <row r="5375" s="16" customFormat="1" x14ac:dyDescent="0.2"/>
    <row r="5376" s="16" customFormat="1" x14ac:dyDescent="0.2"/>
    <row r="5377" s="16" customFormat="1" x14ac:dyDescent="0.2"/>
    <row r="5378" s="16" customFormat="1" x14ac:dyDescent="0.2"/>
    <row r="5379" s="16" customFormat="1" x14ac:dyDescent="0.2"/>
    <row r="5380" s="16" customFormat="1" x14ac:dyDescent="0.2"/>
    <row r="5381" s="16" customFormat="1" x14ac:dyDescent="0.2"/>
    <row r="5382" s="16" customFormat="1" x14ac:dyDescent="0.2"/>
    <row r="5383" s="16" customFormat="1" x14ac:dyDescent="0.2"/>
    <row r="5384" s="16" customFormat="1" x14ac:dyDescent="0.2"/>
    <row r="5385" s="16" customFormat="1" x14ac:dyDescent="0.2"/>
    <row r="5386" s="16" customFormat="1" x14ac:dyDescent="0.2"/>
    <row r="5387" s="16" customFormat="1" x14ac:dyDescent="0.2"/>
    <row r="5388" s="16" customFormat="1" x14ac:dyDescent="0.2"/>
    <row r="5389" s="16" customFormat="1" x14ac:dyDescent="0.2"/>
    <row r="5390" s="16" customFormat="1" x14ac:dyDescent="0.2"/>
    <row r="5391" s="16" customFormat="1" x14ac:dyDescent="0.2"/>
    <row r="5392" s="16" customFormat="1" x14ac:dyDescent="0.2"/>
    <row r="5393" s="16" customFormat="1" x14ac:dyDescent="0.2"/>
    <row r="5394" s="16" customFormat="1" x14ac:dyDescent="0.2"/>
    <row r="5395" s="16" customFormat="1" x14ac:dyDescent="0.2"/>
    <row r="5396" s="16" customFormat="1" x14ac:dyDescent="0.2"/>
    <row r="5397" s="16" customFormat="1" x14ac:dyDescent="0.2"/>
    <row r="5398" s="16" customFormat="1" x14ac:dyDescent="0.2"/>
    <row r="5399" s="16" customFormat="1" x14ac:dyDescent="0.2"/>
    <row r="5400" s="16" customFormat="1" x14ac:dyDescent="0.2"/>
    <row r="5401" s="16" customFormat="1" x14ac:dyDescent="0.2"/>
    <row r="5402" s="16" customFormat="1" x14ac:dyDescent="0.2"/>
    <row r="5403" s="16" customFormat="1" x14ac:dyDescent="0.2"/>
    <row r="5404" s="16" customFormat="1" x14ac:dyDescent="0.2"/>
    <row r="5405" s="16" customFormat="1" x14ac:dyDescent="0.2"/>
    <row r="5406" s="16" customFormat="1" x14ac:dyDescent="0.2"/>
    <row r="5407" s="16" customFormat="1" x14ac:dyDescent="0.2"/>
    <row r="5408" s="16" customFormat="1" x14ac:dyDescent="0.2"/>
    <row r="5409" s="16" customFormat="1" x14ac:dyDescent="0.2"/>
    <row r="5410" s="16" customFormat="1" x14ac:dyDescent="0.2"/>
    <row r="5411" s="16" customFormat="1" x14ac:dyDescent="0.2"/>
    <row r="5412" s="16" customFormat="1" x14ac:dyDescent="0.2"/>
    <row r="5413" s="16" customFormat="1" x14ac:dyDescent="0.2"/>
    <row r="5414" s="16" customFormat="1" x14ac:dyDescent="0.2"/>
    <row r="5415" s="16" customFormat="1" x14ac:dyDescent="0.2"/>
    <row r="5416" s="16" customFormat="1" x14ac:dyDescent="0.2"/>
    <row r="5417" s="16" customFormat="1" x14ac:dyDescent="0.2"/>
    <row r="5418" s="16" customFormat="1" x14ac:dyDescent="0.2"/>
    <row r="5419" s="16" customFormat="1" x14ac:dyDescent="0.2"/>
    <row r="5420" s="16" customFormat="1" x14ac:dyDescent="0.2"/>
    <row r="5421" s="16" customFormat="1" x14ac:dyDescent="0.2"/>
    <row r="5422" s="16" customFormat="1" x14ac:dyDescent="0.2"/>
    <row r="5423" s="16" customFormat="1" x14ac:dyDescent="0.2"/>
    <row r="5424" s="16" customFormat="1" x14ac:dyDescent="0.2"/>
    <row r="5425" s="16" customFormat="1" x14ac:dyDescent="0.2"/>
    <row r="5426" s="16" customFormat="1" x14ac:dyDescent="0.2"/>
    <row r="5427" s="16" customFormat="1" x14ac:dyDescent="0.2"/>
    <row r="5428" s="16" customFormat="1" x14ac:dyDescent="0.2"/>
    <row r="5429" s="16" customFormat="1" x14ac:dyDescent="0.2"/>
    <row r="5430" s="16" customFormat="1" x14ac:dyDescent="0.2"/>
    <row r="5431" s="16" customFormat="1" x14ac:dyDescent="0.2"/>
    <row r="5432" s="16" customFormat="1" x14ac:dyDescent="0.2"/>
    <row r="5433" s="16" customFormat="1" x14ac:dyDescent="0.2"/>
    <row r="5434" s="16" customFormat="1" x14ac:dyDescent="0.2"/>
    <row r="5435" s="16" customFormat="1" x14ac:dyDescent="0.2"/>
    <row r="5436" s="16" customFormat="1" x14ac:dyDescent="0.2"/>
    <row r="5437" s="16" customFormat="1" x14ac:dyDescent="0.2"/>
    <row r="5438" s="16" customFormat="1" x14ac:dyDescent="0.2"/>
    <row r="5439" s="16" customFormat="1" x14ac:dyDescent="0.2"/>
    <row r="5440" s="16" customFormat="1" x14ac:dyDescent="0.2"/>
    <row r="5441" s="16" customFormat="1" x14ac:dyDescent="0.2"/>
    <row r="5442" s="16" customFormat="1" x14ac:dyDescent="0.2"/>
    <row r="5443" s="16" customFormat="1" x14ac:dyDescent="0.2"/>
    <row r="5444" s="16" customFormat="1" x14ac:dyDescent="0.2"/>
    <row r="5445" s="16" customFormat="1" x14ac:dyDescent="0.2"/>
    <row r="5446" s="16" customFormat="1" x14ac:dyDescent="0.2"/>
    <row r="5447" s="16" customFormat="1" x14ac:dyDescent="0.2"/>
    <row r="5448" s="16" customFormat="1" x14ac:dyDescent="0.2"/>
    <row r="5449" s="16" customFormat="1" x14ac:dyDescent="0.2"/>
    <row r="5450" s="16" customFormat="1" x14ac:dyDescent="0.2"/>
    <row r="5451" s="16" customFormat="1" x14ac:dyDescent="0.2"/>
    <row r="5452" s="16" customFormat="1" x14ac:dyDescent="0.2"/>
    <row r="5453" s="16" customFormat="1" x14ac:dyDescent="0.2"/>
    <row r="5454" s="16" customFormat="1" x14ac:dyDescent="0.2"/>
    <row r="5455" s="16" customFormat="1" x14ac:dyDescent="0.2"/>
    <row r="5456" s="16" customFormat="1" x14ac:dyDescent="0.2"/>
    <row r="5457" s="16" customFormat="1" x14ac:dyDescent="0.2"/>
    <row r="5458" s="16" customFormat="1" x14ac:dyDescent="0.2"/>
    <row r="5459" s="16" customFormat="1" x14ac:dyDescent="0.2"/>
    <row r="5460" s="16" customFormat="1" x14ac:dyDescent="0.2"/>
    <row r="5461" s="16" customFormat="1" x14ac:dyDescent="0.2"/>
    <row r="5462" s="16" customFormat="1" x14ac:dyDescent="0.2"/>
    <row r="5463" s="16" customFormat="1" x14ac:dyDescent="0.2"/>
    <row r="5464" s="16" customFormat="1" x14ac:dyDescent="0.2"/>
    <row r="5465" s="16" customFormat="1" x14ac:dyDescent="0.2"/>
    <row r="5466" s="16" customFormat="1" x14ac:dyDescent="0.2"/>
    <row r="5467" s="16" customFormat="1" x14ac:dyDescent="0.2"/>
    <row r="5468" s="16" customFormat="1" x14ac:dyDescent="0.2"/>
    <row r="5469" s="16" customFormat="1" x14ac:dyDescent="0.2"/>
    <row r="5470" s="16" customFormat="1" x14ac:dyDescent="0.2"/>
    <row r="5471" s="16" customFormat="1" x14ac:dyDescent="0.2"/>
    <row r="5472" s="16" customFormat="1" x14ac:dyDescent="0.2"/>
    <row r="5473" s="16" customFormat="1" x14ac:dyDescent="0.2"/>
    <row r="5474" s="16" customFormat="1" x14ac:dyDescent="0.2"/>
    <row r="5475" s="16" customFormat="1" x14ac:dyDescent="0.2"/>
    <row r="5476" s="16" customFormat="1" x14ac:dyDescent="0.2"/>
    <row r="5477" s="16" customFormat="1" x14ac:dyDescent="0.2"/>
    <row r="5478" s="16" customFormat="1" x14ac:dyDescent="0.2"/>
    <row r="5479" s="16" customFormat="1" x14ac:dyDescent="0.2"/>
    <row r="5480" s="16" customFormat="1" x14ac:dyDescent="0.2"/>
    <row r="5481" s="16" customFormat="1" x14ac:dyDescent="0.2"/>
    <row r="5482" s="16" customFormat="1" x14ac:dyDescent="0.2"/>
    <row r="5483" s="16" customFormat="1" x14ac:dyDescent="0.2"/>
    <row r="5484" s="16" customFormat="1" x14ac:dyDescent="0.2"/>
    <row r="5485" s="16" customFormat="1" x14ac:dyDescent="0.2"/>
    <row r="5486" s="16" customFormat="1" x14ac:dyDescent="0.2"/>
    <row r="5487" s="16" customFormat="1" x14ac:dyDescent="0.2"/>
    <row r="5488" s="16" customFormat="1" x14ac:dyDescent="0.2"/>
    <row r="5489" s="16" customFormat="1" x14ac:dyDescent="0.2"/>
    <row r="5490" s="16" customFormat="1" x14ac:dyDescent="0.2"/>
    <row r="5491" s="16" customFormat="1" x14ac:dyDescent="0.2"/>
    <row r="5492" s="16" customFormat="1" x14ac:dyDescent="0.2"/>
    <row r="5493" s="16" customFormat="1" x14ac:dyDescent="0.2"/>
    <row r="5494" s="16" customFormat="1" x14ac:dyDescent="0.2"/>
    <row r="5495" s="16" customFormat="1" x14ac:dyDescent="0.2"/>
    <row r="5496" s="16" customFormat="1" x14ac:dyDescent="0.2"/>
    <row r="5497" s="16" customFormat="1" x14ac:dyDescent="0.2"/>
    <row r="5498" s="16" customFormat="1" x14ac:dyDescent="0.2"/>
    <row r="5499" s="16" customFormat="1" x14ac:dyDescent="0.2"/>
    <row r="5500" s="16" customFormat="1" x14ac:dyDescent="0.2"/>
    <row r="5501" s="16" customFormat="1" x14ac:dyDescent="0.2"/>
    <row r="5502" s="16" customFormat="1" x14ac:dyDescent="0.2"/>
    <row r="5503" s="16" customFormat="1" x14ac:dyDescent="0.2"/>
    <row r="5504" s="16" customFormat="1" x14ac:dyDescent="0.2"/>
    <row r="5505" s="16" customFormat="1" x14ac:dyDescent="0.2"/>
    <row r="5506" s="16" customFormat="1" x14ac:dyDescent="0.2"/>
    <row r="5507" s="16" customFormat="1" x14ac:dyDescent="0.2"/>
    <row r="5508" s="16" customFormat="1" x14ac:dyDescent="0.2"/>
    <row r="5509" s="16" customFormat="1" x14ac:dyDescent="0.2"/>
    <row r="5510" s="16" customFormat="1" x14ac:dyDescent="0.2"/>
    <row r="5511" s="16" customFormat="1" x14ac:dyDescent="0.2"/>
    <row r="5512" s="16" customFormat="1" x14ac:dyDescent="0.2"/>
    <row r="5513" s="16" customFormat="1" x14ac:dyDescent="0.2"/>
    <row r="5514" s="16" customFormat="1" x14ac:dyDescent="0.2"/>
    <row r="5515" s="16" customFormat="1" x14ac:dyDescent="0.2"/>
    <row r="5516" s="16" customFormat="1" x14ac:dyDescent="0.2"/>
    <row r="5517" s="16" customFormat="1" x14ac:dyDescent="0.2"/>
    <row r="5518" s="16" customFormat="1" x14ac:dyDescent="0.2"/>
    <row r="5519" s="16" customFormat="1" x14ac:dyDescent="0.2"/>
    <row r="5520" s="16" customFormat="1" x14ac:dyDescent="0.2"/>
    <row r="5521" s="16" customFormat="1" x14ac:dyDescent="0.2"/>
    <row r="5522" s="16" customFormat="1" x14ac:dyDescent="0.2"/>
    <row r="5523" s="16" customFormat="1" x14ac:dyDescent="0.2"/>
    <row r="5524" s="16" customFormat="1" x14ac:dyDescent="0.2"/>
    <row r="5525" s="16" customFormat="1" x14ac:dyDescent="0.2"/>
    <row r="5526" s="16" customFormat="1" x14ac:dyDescent="0.2"/>
    <row r="5527" s="16" customFormat="1" x14ac:dyDescent="0.2"/>
    <row r="5528" s="16" customFormat="1" x14ac:dyDescent="0.2"/>
    <row r="5529" s="16" customFormat="1" x14ac:dyDescent="0.2"/>
    <row r="5530" s="16" customFormat="1" x14ac:dyDescent="0.2"/>
    <row r="5531" s="16" customFormat="1" x14ac:dyDescent="0.2"/>
    <row r="5532" s="16" customFormat="1" x14ac:dyDescent="0.2"/>
    <row r="5533" s="16" customFormat="1" x14ac:dyDescent="0.2"/>
    <row r="5534" s="16" customFormat="1" x14ac:dyDescent="0.2"/>
    <row r="5535" s="16" customFormat="1" x14ac:dyDescent="0.2"/>
    <row r="5536" s="16" customFormat="1" x14ac:dyDescent="0.2"/>
    <row r="5537" s="16" customFormat="1" x14ac:dyDescent="0.2"/>
    <row r="5538" s="16" customFormat="1" x14ac:dyDescent="0.2"/>
    <row r="5539" s="16" customFormat="1" x14ac:dyDescent="0.2"/>
    <row r="5540" s="16" customFormat="1" x14ac:dyDescent="0.2"/>
    <row r="5541" s="16" customFormat="1" x14ac:dyDescent="0.2"/>
    <row r="5542" s="16" customFormat="1" x14ac:dyDescent="0.2"/>
    <row r="5543" s="16" customFormat="1" x14ac:dyDescent="0.2"/>
    <row r="5544" s="16" customFormat="1" x14ac:dyDescent="0.2"/>
    <row r="5545" s="16" customFormat="1" x14ac:dyDescent="0.2"/>
    <row r="5546" s="16" customFormat="1" x14ac:dyDescent="0.2"/>
    <row r="5547" s="16" customFormat="1" x14ac:dyDescent="0.2"/>
    <row r="5548" s="16" customFormat="1" x14ac:dyDescent="0.2"/>
    <row r="5549" s="16" customFormat="1" x14ac:dyDescent="0.2"/>
    <row r="5550" s="16" customFormat="1" x14ac:dyDescent="0.2"/>
    <row r="5551" s="16" customFormat="1" x14ac:dyDescent="0.2"/>
    <row r="5552" s="16" customFormat="1" x14ac:dyDescent="0.2"/>
    <row r="5553" s="16" customFormat="1" x14ac:dyDescent="0.2"/>
    <row r="5554" s="16" customFormat="1" x14ac:dyDescent="0.2"/>
    <row r="5555" s="16" customFormat="1" x14ac:dyDescent="0.2"/>
    <row r="5556" s="16" customFormat="1" x14ac:dyDescent="0.2"/>
    <row r="5557" s="16" customFormat="1" x14ac:dyDescent="0.2"/>
    <row r="5558" s="16" customFormat="1" x14ac:dyDescent="0.2"/>
    <row r="5559" s="16" customFormat="1" x14ac:dyDescent="0.2"/>
    <row r="5560" s="16" customFormat="1" x14ac:dyDescent="0.2"/>
    <row r="5561" s="16" customFormat="1" x14ac:dyDescent="0.2"/>
    <row r="5562" s="16" customFormat="1" x14ac:dyDescent="0.2"/>
    <row r="5563" s="16" customFormat="1" x14ac:dyDescent="0.2"/>
    <row r="5564" s="16" customFormat="1" x14ac:dyDescent="0.2"/>
    <row r="5565" s="16" customFormat="1" x14ac:dyDescent="0.2"/>
    <row r="5566" s="16" customFormat="1" x14ac:dyDescent="0.2"/>
    <row r="5567" s="16" customFormat="1" x14ac:dyDescent="0.2"/>
    <row r="5568" s="16" customFormat="1" x14ac:dyDescent="0.2"/>
    <row r="5569" s="16" customFormat="1" x14ac:dyDescent="0.2"/>
    <row r="5570" s="16" customFormat="1" x14ac:dyDescent="0.2"/>
    <row r="5571" s="16" customFormat="1" x14ac:dyDescent="0.2"/>
    <row r="5572" s="16" customFormat="1" x14ac:dyDescent="0.2"/>
    <row r="5573" s="16" customFormat="1" x14ac:dyDescent="0.2"/>
    <row r="5574" s="16" customFormat="1" x14ac:dyDescent="0.2"/>
    <row r="5575" s="16" customFormat="1" x14ac:dyDescent="0.2"/>
    <row r="5576" s="16" customFormat="1" x14ac:dyDescent="0.2"/>
    <row r="5577" s="16" customFormat="1" x14ac:dyDescent="0.2"/>
    <row r="5578" s="16" customFormat="1" x14ac:dyDescent="0.2"/>
    <row r="5579" s="16" customFormat="1" x14ac:dyDescent="0.2"/>
    <row r="5580" s="16" customFormat="1" x14ac:dyDescent="0.2"/>
    <row r="5581" s="16" customFormat="1" x14ac:dyDescent="0.2"/>
    <row r="5582" s="16" customFormat="1" x14ac:dyDescent="0.2"/>
    <row r="5583" s="16" customFormat="1" x14ac:dyDescent="0.2"/>
    <row r="5584" s="16" customFormat="1" x14ac:dyDescent="0.2"/>
    <row r="5585" s="16" customFormat="1" x14ac:dyDescent="0.2"/>
    <row r="5586" s="16" customFormat="1" x14ac:dyDescent="0.2"/>
    <row r="5587" s="16" customFormat="1" x14ac:dyDescent="0.2"/>
    <row r="5588" s="16" customFormat="1" x14ac:dyDescent="0.2"/>
    <row r="5589" s="16" customFormat="1" x14ac:dyDescent="0.2"/>
    <row r="5590" s="16" customFormat="1" x14ac:dyDescent="0.2"/>
    <row r="5591" s="16" customFormat="1" x14ac:dyDescent="0.2"/>
    <row r="5592" s="16" customFormat="1" x14ac:dyDescent="0.2"/>
    <row r="5593" s="16" customFormat="1" x14ac:dyDescent="0.2"/>
    <row r="5594" s="16" customFormat="1" x14ac:dyDescent="0.2"/>
    <row r="5595" s="16" customFormat="1" x14ac:dyDescent="0.2"/>
    <row r="5596" s="16" customFormat="1" x14ac:dyDescent="0.2"/>
    <row r="5597" s="16" customFormat="1" x14ac:dyDescent="0.2"/>
    <row r="5598" s="16" customFormat="1" x14ac:dyDescent="0.2"/>
    <row r="5599" s="16" customFormat="1" x14ac:dyDescent="0.2"/>
    <row r="5600" s="16" customFormat="1" x14ac:dyDescent="0.2"/>
    <row r="5601" s="16" customFormat="1" x14ac:dyDescent="0.2"/>
    <row r="5602" s="16" customFormat="1" x14ac:dyDescent="0.2"/>
    <row r="5603" s="16" customFormat="1" x14ac:dyDescent="0.2"/>
    <row r="5604" s="16" customFormat="1" x14ac:dyDescent="0.2"/>
    <row r="5605" s="16" customFormat="1" x14ac:dyDescent="0.2"/>
    <row r="5606" s="16" customFormat="1" x14ac:dyDescent="0.2"/>
    <row r="5607" s="16" customFormat="1" x14ac:dyDescent="0.2"/>
    <row r="5608" s="16" customFormat="1" x14ac:dyDescent="0.2"/>
    <row r="5609" s="16" customFormat="1" x14ac:dyDescent="0.2"/>
    <row r="5610" s="16" customFormat="1" x14ac:dyDescent="0.2"/>
    <row r="5611" s="16" customFormat="1" x14ac:dyDescent="0.2"/>
    <row r="5612" s="16" customFormat="1" x14ac:dyDescent="0.2"/>
    <row r="5613" s="16" customFormat="1" x14ac:dyDescent="0.2"/>
    <row r="5614" s="16" customFormat="1" x14ac:dyDescent="0.2"/>
    <row r="5615" s="16" customFormat="1" x14ac:dyDescent="0.2"/>
    <row r="5616" s="16" customFormat="1" x14ac:dyDescent="0.2"/>
    <row r="5617" s="16" customFormat="1" x14ac:dyDescent="0.2"/>
    <row r="5618" s="16" customFormat="1" x14ac:dyDescent="0.2"/>
    <row r="5619" s="16" customFormat="1" x14ac:dyDescent="0.2"/>
    <row r="5620" s="16" customFormat="1" x14ac:dyDescent="0.2"/>
    <row r="5621" s="16" customFormat="1" x14ac:dyDescent="0.2"/>
    <row r="5622" s="16" customFormat="1" x14ac:dyDescent="0.2"/>
    <row r="5623" s="16" customFormat="1" x14ac:dyDescent="0.2"/>
    <row r="5624" s="16" customFormat="1" x14ac:dyDescent="0.2"/>
    <row r="5625" s="16" customFormat="1" x14ac:dyDescent="0.2"/>
    <row r="5626" s="16" customFormat="1" x14ac:dyDescent="0.2"/>
    <row r="5627" s="16" customFormat="1" x14ac:dyDescent="0.2"/>
    <row r="5628" s="16" customFormat="1" x14ac:dyDescent="0.2"/>
    <row r="5629" s="16" customFormat="1" x14ac:dyDescent="0.2"/>
    <row r="5630" s="16" customFormat="1" x14ac:dyDescent="0.2"/>
    <row r="5631" s="16" customFormat="1" x14ac:dyDescent="0.2"/>
    <row r="5632" s="16" customFormat="1" x14ac:dyDescent="0.2"/>
    <row r="5633" s="16" customFormat="1" x14ac:dyDescent="0.2"/>
    <row r="5634" s="16" customFormat="1" x14ac:dyDescent="0.2"/>
    <row r="5635" s="16" customFormat="1" x14ac:dyDescent="0.2"/>
    <row r="5636" s="16" customFormat="1" x14ac:dyDescent="0.2"/>
    <row r="5637" s="16" customFormat="1" x14ac:dyDescent="0.2"/>
    <row r="5638" s="16" customFormat="1" x14ac:dyDescent="0.2"/>
    <row r="5639" s="16" customFormat="1" x14ac:dyDescent="0.2"/>
    <row r="5640" s="16" customFormat="1" x14ac:dyDescent="0.2"/>
    <row r="5641" s="16" customFormat="1" x14ac:dyDescent="0.2"/>
    <row r="5642" s="16" customFormat="1" x14ac:dyDescent="0.2"/>
    <row r="5643" s="16" customFormat="1" x14ac:dyDescent="0.2"/>
    <row r="5644" s="16" customFormat="1" x14ac:dyDescent="0.2"/>
    <row r="5645" s="16" customFormat="1" x14ac:dyDescent="0.2"/>
    <row r="5646" s="16" customFormat="1" x14ac:dyDescent="0.2"/>
    <row r="5647" s="16" customFormat="1" x14ac:dyDescent="0.2"/>
    <row r="5648" s="16" customFormat="1" x14ac:dyDescent="0.2"/>
    <row r="5649" s="16" customFormat="1" x14ac:dyDescent="0.2"/>
    <row r="5650" s="16" customFormat="1" x14ac:dyDescent="0.2"/>
    <row r="5651" s="16" customFormat="1" x14ac:dyDescent="0.2"/>
    <row r="5652" s="16" customFormat="1" x14ac:dyDescent="0.2"/>
    <row r="5653" s="16" customFormat="1" x14ac:dyDescent="0.2"/>
    <row r="5654" s="16" customFormat="1" x14ac:dyDescent="0.2"/>
    <row r="5655" s="16" customFormat="1" x14ac:dyDescent="0.2"/>
    <row r="5656" s="16" customFormat="1" x14ac:dyDescent="0.2"/>
    <row r="5657" s="16" customFormat="1" x14ac:dyDescent="0.2"/>
    <row r="5658" s="16" customFormat="1" x14ac:dyDescent="0.2"/>
    <row r="5659" s="16" customFormat="1" x14ac:dyDescent="0.2"/>
    <row r="5660" s="16" customFormat="1" x14ac:dyDescent="0.2"/>
    <row r="5661" s="16" customFormat="1" x14ac:dyDescent="0.2"/>
    <row r="5662" s="16" customFormat="1" x14ac:dyDescent="0.2"/>
    <row r="5663" s="16" customFormat="1" x14ac:dyDescent="0.2"/>
    <row r="5664" s="16" customFormat="1" x14ac:dyDescent="0.2"/>
    <row r="5665" s="16" customFormat="1" x14ac:dyDescent="0.2"/>
    <row r="5666" s="16" customFormat="1" x14ac:dyDescent="0.2"/>
    <row r="5667" s="16" customFormat="1" x14ac:dyDescent="0.2"/>
    <row r="5668" s="16" customFormat="1" x14ac:dyDescent="0.2"/>
    <row r="5669" s="16" customFormat="1" x14ac:dyDescent="0.2"/>
    <row r="5670" s="16" customFormat="1" x14ac:dyDescent="0.2"/>
    <row r="5671" s="16" customFormat="1" x14ac:dyDescent="0.2"/>
    <row r="5672" s="16" customFormat="1" x14ac:dyDescent="0.2"/>
    <row r="5673" s="16" customFormat="1" x14ac:dyDescent="0.2"/>
    <row r="5674" s="16" customFormat="1" x14ac:dyDescent="0.2"/>
    <row r="5675" s="16" customFormat="1" x14ac:dyDescent="0.2"/>
    <row r="5676" s="16" customFormat="1" x14ac:dyDescent="0.2"/>
    <row r="5677" s="16" customFormat="1" x14ac:dyDescent="0.2"/>
    <row r="5678" s="16" customFormat="1" x14ac:dyDescent="0.2"/>
    <row r="5679" s="16" customFormat="1" x14ac:dyDescent="0.2"/>
    <row r="5680" s="16" customFormat="1" x14ac:dyDescent="0.2"/>
    <row r="5681" s="16" customFormat="1" x14ac:dyDescent="0.2"/>
    <row r="5682" s="16" customFormat="1" x14ac:dyDescent="0.2"/>
    <row r="5683" s="16" customFormat="1" x14ac:dyDescent="0.2"/>
    <row r="5684" s="16" customFormat="1" x14ac:dyDescent="0.2"/>
    <row r="5685" s="16" customFormat="1" x14ac:dyDescent="0.2"/>
    <row r="5686" s="16" customFormat="1" x14ac:dyDescent="0.2"/>
    <row r="5687" s="16" customFormat="1" x14ac:dyDescent="0.2"/>
    <row r="5688" s="16" customFormat="1" x14ac:dyDescent="0.2"/>
    <row r="5689" s="16" customFormat="1" x14ac:dyDescent="0.2"/>
    <row r="5690" s="16" customFormat="1" x14ac:dyDescent="0.2"/>
    <row r="5691" s="16" customFormat="1" x14ac:dyDescent="0.2"/>
    <row r="5692" s="16" customFormat="1" x14ac:dyDescent="0.2"/>
    <row r="5693" s="16" customFormat="1" x14ac:dyDescent="0.2"/>
    <row r="5694" s="16" customFormat="1" x14ac:dyDescent="0.2"/>
    <row r="5695" s="16" customFormat="1" x14ac:dyDescent="0.2"/>
    <row r="5696" s="16" customFormat="1" x14ac:dyDescent="0.2"/>
    <row r="5697" s="16" customFormat="1" x14ac:dyDescent="0.2"/>
    <row r="5698" s="16" customFormat="1" x14ac:dyDescent="0.2"/>
    <row r="5699" s="16" customFormat="1" x14ac:dyDescent="0.2"/>
    <row r="5700" s="16" customFormat="1" x14ac:dyDescent="0.2"/>
    <row r="5701" s="16" customFormat="1" x14ac:dyDescent="0.2"/>
    <row r="5702" s="16" customFormat="1" x14ac:dyDescent="0.2"/>
    <row r="5703" s="16" customFormat="1" x14ac:dyDescent="0.2"/>
    <row r="5704" s="16" customFormat="1" x14ac:dyDescent="0.2"/>
    <row r="5705" s="16" customFormat="1" x14ac:dyDescent="0.2"/>
    <row r="5706" s="16" customFormat="1" x14ac:dyDescent="0.2"/>
    <row r="5707" s="16" customFormat="1" x14ac:dyDescent="0.2"/>
    <row r="5708" s="16" customFormat="1" x14ac:dyDescent="0.2"/>
    <row r="5709" s="16" customFormat="1" x14ac:dyDescent="0.2"/>
    <row r="5710" s="16" customFormat="1" x14ac:dyDescent="0.2"/>
    <row r="5711" s="16" customFormat="1" x14ac:dyDescent="0.2"/>
    <row r="5712" s="16" customFormat="1" x14ac:dyDescent="0.2"/>
    <row r="5713" s="16" customFormat="1" x14ac:dyDescent="0.2"/>
    <row r="5714" s="16" customFormat="1" x14ac:dyDescent="0.2"/>
    <row r="5715" s="16" customFormat="1" x14ac:dyDescent="0.2"/>
    <row r="5716" s="16" customFormat="1" x14ac:dyDescent="0.2"/>
    <row r="5717" s="16" customFormat="1" x14ac:dyDescent="0.2"/>
    <row r="5718" s="16" customFormat="1" x14ac:dyDescent="0.2"/>
    <row r="5719" s="16" customFormat="1" x14ac:dyDescent="0.2"/>
    <row r="5720" s="16" customFormat="1" x14ac:dyDescent="0.2"/>
    <row r="5721" s="16" customFormat="1" x14ac:dyDescent="0.2"/>
    <row r="5722" s="16" customFormat="1" x14ac:dyDescent="0.2"/>
    <row r="5723" s="16" customFormat="1" x14ac:dyDescent="0.2"/>
    <row r="5724" s="16" customFormat="1" x14ac:dyDescent="0.2"/>
    <row r="5725" s="16" customFormat="1" x14ac:dyDescent="0.2"/>
    <row r="5726" s="16" customFormat="1" x14ac:dyDescent="0.2"/>
    <row r="5727" s="16" customFormat="1" x14ac:dyDescent="0.2"/>
    <row r="5728" s="16" customFormat="1" x14ac:dyDescent="0.2"/>
    <row r="5729" s="16" customFormat="1" x14ac:dyDescent="0.2"/>
    <row r="5730" s="16" customFormat="1" x14ac:dyDescent="0.2"/>
    <row r="5731" s="16" customFormat="1" x14ac:dyDescent="0.2"/>
    <row r="5732" s="16" customFormat="1" x14ac:dyDescent="0.2"/>
    <row r="5733" s="16" customFormat="1" x14ac:dyDescent="0.2"/>
    <row r="5734" s="16" customFormat="1" x14ac:dyDescent="0.2"/>
    <row r="5735" s="16" customFormat="1" x14ac:dyDescent="0.2"/>
    <row r="5736" s="16" customFormat="1" x14ac:dyDescent="0.2"/>
    <row r="5737" s="16" customFormat="1" x14ac:dyDescent="0.2"/>
    <row r="5738" s="16" customFormat="1" x14ac:dyDescent="0.2"/>
    <row r="5739" s="16" customFormat="1" x14ac:dyDescent="0.2"/>
    <row r="5740" s="16" customFormat="1" x14ac:dyDescent="0.2"/>
    <row r="5741" s="16" customFormat="1" x14ac:dyDescent="0.2"/>
    <row r="5742" s="16" customFormat="1" x14ac:dyDescent="0.2"/>
    <row r="5743" s="16" customFormat="1" x14ac:dyDescent="0.2"/>
    <row r="5744" s="16" customFormat="1" x14ac:dyDescent="0.2"/>
    <row r="5745" s="16" customFormat="1" x14ac:dyDescent="0.2"/>
    <row r="5746" s="16" customFormat="1" x14ac:dyDescent="0.2"/>
    <row r="5747" s="16" customFormat="1" x14ac:dyDescent="0.2"/>
    <row r="5748" s="16" customFormat="1" x14ac:dyDescent="0.2"/>
    <row r="5749" s="16" customFormat="1" x14ac:dyDescent="0.2"/>
    <row r="5750" s="16" customFormat="1" x14ac:dyDescent="0.2"/>
    <row r="5751" s="16" customFormat="1" x14ac:dyDescent="0.2"/>
    <row r="5752" s="16" customFormat="1" x14ac:dyDescent="0.2"/>
    <row r="5753" s="16" customFormat="1" x14ac:dyDescent="0.2"/>
    <row r="5754" s="16" customFormat="1" x14ac:dyDescent="0.2"/>
    <row r="5755" s="16" customFormat="1" x14ac:dyDescent="0.2"/>
    <row r="5756" s="16" customFormat="1" x14ac:dyDescent="0.2"/>
    <row r="5757" s="16" customFormat="1" x14ac:dyDescent="0.2"/>
    <row r="5758" s="16" customFormat="1" x14ac:dyDescent="0.2"/>
    <row r="5759" s="16" customFormat="1" x14ac:dyDescent="0.2"/>
    <row r="5760" s="16" customFormat="1" x14ac:dyDescent="0.2"/>
    <row r="5761" s="16" customFormat="1" x14ac:dyDescent="0.2"/>
    <row r="5762" s="16" customFormat="1" x14ac:dyDescent="0.2"/>
    <row r="5763" s="16" customFormat="1" x14ac:dyDescent="0.2"/>
    <row r="5764" s="16" customFormat="1" x14ac:dyDescent="0.2"/>
    <row r="5765" s="16" customFormat="1" x14ac:dyDescent="0.2"/>
    <row r="5766" s="16" customFormat="1" x14ac:dyDescent="0.2"/>
    <row r="5767" s="16" customFormat="1" x14ac:dyDescent="0.2"/>
    <row r="5768" s="16" customFormat="1" x14ac:dyDescent="0.2"/>
    <row r="5769" s="16" customFormat="1" x14ac:dyDescent="0.2"/>
    <row r="5770" s="16" customFormat="1" x14ac:dyDescent="0.2"/>
    <row r="5771" s="16" customFormat="1" x14ac:dyDescent="0.2"/>
    <row r="5772" s="16" customFormat="1" x14ac:dyDescent="0.2"/>
    <row r="5773" s="16" customFormat="1" x14ac:dyDescent="0.2"/>
    <row r="5774" s="16" customFormat="1" x14ac:dyDescent="0.2"/>
    <row r="5775" s="16" customFormat="1" x14ac:dyDescent="0.2"/>
    <row r="5776" s="16" customFormat="1" x14ac:dyDescent="0.2"/>
    <row r="5777" s="16" customFormat="1" x14ac:dyDescent="0.2"/>
    <row r="5778" s="16" customFormat="1" x14ac:dyDescent="0.2"/>
    <row r="5779" s="16" customFormat="1" x14ac:dyDescent="0.2"/>
    <row r="5780" s="16" customFormat="1" x14ac:dyDescent="0.2"/>
    <row r="5781" s="16" customFormat="1" x14ac:dyDescent="0.2"/>
    <row r="5782" s="16" customFormat="1" x14ac:dyDescent="0.2"/>
    <row r="5783" s="16" customFormat="1" x14ac:dyDescent="0.2"/>
    <row r="5784" s="16" customFormat="1" x14ac:dyDescent="0.2"/>
    <row r="5785" s="16" customFormat="1" x14ac:dyDescent="0.2"/>
    <row r="5786" s="16" customFormat="1" x14ac:dyDescent="0.2"/>
    <row r="5787" s="16" customFormat="1" x14ac:dyDescent="0.2"/>
    <row r="5788" s="16" customFormat="1" x14ac:dyDescent="0.2"/>
    <row r="5789" s="16" customFormat="1" x14ac:dyDescent="0.2"/>
    <row r="5790" s="16" customFormat="1" x14ac:dyDescent="0.2"/>
    <row r="5791" s="16" customFormat="1" x14ac:dyDescent="0.2"/>
    <row r="5792" s="16" customFormat="1" x14ac:dyDescent="0.2"/>
    <row r="5793" s="16" customFormat="1" x14ac:dyDescent="0.2"/>
    <row r="5794" s="16" customFormat="1" x14ac:dyDescent="0.2"/>
    <row r="5795" s="16" customFormat="1" x14ac:dyDescent="0.2"/>
    <row r="5796" s="16" customFormat="1" x14ac:dyDescent="0.2"/>
    <row r="5797" s="16" customFormat="1" x14ac:dyDescent="0.2"/>
    <row r="5798" s="16" customFormat="1" x14ac:dyDescent="0.2"/>
    <row r="5799" s="16" customFormat="1" x14ac:dyDescent="0.2"/>
    <row r="5800" s="16" customFormat="1" x14ac:dyDescent="0.2"/>
    <row r="5801" s="16" customFormat="1" x14ac:dyDescent="0.2"/>
    <row r="5802" s="16" customFormat="1" x14ac:dyDescent="0.2"/>
    <row r="5803" s="16" customFormat="1" x14ac:dyDescent="0.2"/>
    <row r="5804" s="16" customFormat="1" x14ac:dyDescent="0.2"/>
    <row r="5805" s="16" customFormat="1" x14ac:dyDescent="0.2"/>
    <row r="5806" s="16" customFormat="1" x14ac:dyDescent="0.2"/>
    <row r="5807" s="16" customFormat="1" x14ac:dyDescent="0.2"/>
    <row r="5808" s="16" customFormat="1" x14ac:dyDescent="0.2"/>
    <row r="5809" s="16" customFormat="1" x14ac:dyDescent="0.2"/>
    <row r="5810" s="16" customFormat="1" x14ac:dyDescent="0.2"/>
    <row r="5811" s="16" customFormat="1" x14ac:dyDescent="0.2"/>
    <row r="5812" s="16" customFormat="1" x14ac:dyDescent="0.2"/>
    <row r="5813" s="16" customFormat="1" x14ac:dyDescent="0.2"/>
    <row r="5814" s="16" customFormat="1" x14ac:dyDescent="0.2"/>
    <row r="5815" s="16" customFormat="1" x14ac:dyDescent="0.2"/>
    <row r="5816" s="16" customFormat="1" x14ac:dyDescent="0.2"/>
    <row r="5817" s="16" customFormat="1" x14ac:dyDescent="0.2"/>
    <row r="5818" s="16" customFormat="1" x14ac:dyDescent="0.2"/>
    <row r="5819" s="16" customFormat="1" x14ac:dyDescent="0.2"/>
    <row r="5820" s="16" customFormat="1" x14ac:dyDescent="0.2"/>
    <row r="5821" s="16" customFormat="1" x14ac:dyDescent="0.2"/>
    <row r="5822" s="16" customFormat="1" x14ac:dyDescent="0.2"/>
    <row r="5823" s="16" customFormat="1" x14ac:dyDescent="0.2"/>
    <row r="5824" s="16" customFormat="1" x14ac:dyDescent="0.2"/>
    <row r="5825" s="16" customFormat="1" x14ac:dyDescent="0.2"/>
    <row r="5826" s="16" customFormat="1" x14ac:dyDescent="0.2"/>
    <row r="5827" s="16" customFormat="1" x14ac:dyDescent="0.2"/>
    <row r="5828" s="16" customFormat="1" x14ac:dyDescent="0.2"/>
    <row r="5829" s="16" customFormat="1" x14ac:dyDescent="0.2"/>
    <row r="5830" s="16" customFormat="1" x14ac:dyDescent="0.2"/>
    <row r="5831" s="16" customFormat="1" x14ac:dyDescent="0.2"/>
    <row r="5832" s="16" customFormat="1" x14ac:dyDescent="0.2"/>
    <row r="5833" s="16" customFormat="1" x14ac:dyDescent="0.2"/>
    <row r="5834" s="16" customFormat="1" x14ac:dyDescent="0.2"/>
    <row r="5835" s="16" customFormat="1" x14ac:dyDescent="0.2"/>
    <row r="5836" s="16" customFormat="1" x14ac:dyDescent="0.2"/>
    <row r="5837" s="16" customFormat="1" x14ac:dyDescent="0.2"/>
    <row r="5838" s="16" customFormat="1" x14ac:dyDescent="0.2"/>
    <row r="5839" s="16" customFormat="1" x14ac:dyDescent="0.2"/>
    <row r="5840" s="16" customFormat="1" x14ac:dyDescent="0.2"/>
    <row r="5841" s="16" customFormat="1" x14ac:dyDescent="0.2"/>
    <row r="5842" s="16" customFormat="1" x14ac:dyDescent="0.2"/>
    <row r="5843" s="16" customFormat="1" x14ac:dyDescent="0.2"/>
    <row r="5844" s="16" customFormat="1" x14ac:dyDescent="0.2"/>
    <row r="5845" s="16" customFormat="1" x14ac:dyDescent="0.2"/>
    <row r="5846" s="16" customFormat="1" x14ac:dyDescent="0.2"/>
    <row r="5847" s="16" customFormat="1" x14ac:dyDescent="0.2"/>
    <row r="5848" s="16" customFormat="1" x14ac:dyDescent="0.2"/>
    <row r="5849" s="16" customFormat="1" x14ac:dyDescent="0.2"/>
    <row r="5850" s="16" customFormat="1" x14ac:dyDescent="0.2"/>
    <row r="5851" s="16" customFormat="1" x14ac:dyDescent="0.2"/>
    <row r="5852" s="16" customFormat="1" x14ac:dyDescent="0.2"/>
    <row r="5853" s="16" customFormat="1" x14ac:dyDescent="0.2"/>
    <row r="5854" s="16" customFormat="1" x14ac:dyDescent="0.2"/>
    <row r="5855" s="16" customFormat="1" x14ac:dyDescent="0.2"/>
    <row r="5856" s="16" customFormat="1" x14ac:dyDescent="0.2"/>
    <row r="5857" s="16" customFormat="1" x14ac:dyDescent="0.2"/>
    <row r="5858" s="16" customFormat="1" x14ac:dyDescent="0.2"/>
    <row r="5859" s="16" customFormat="1" x14ac:dyDescent="0.2"/>
    <row r="5860" s="16" customFormat="1" x14ac:dyDescent="0.2"/>
    <row r="5861" s="16" customFormat="1" x14ac:dyDescent="0.2"/>
    <row r="5862" s="16" customFormat="1" x14ac:dyDescent="0.2"/>
    <row r="5863" s="16" customFormat="1" x14ac:dyDescent="0.2"/>
    <row r="5864" s="16" customFormat="1" x14ac:dyDescent="0.2"/>
    <row r="5865" s="16" customFormat="1" x14ac:dyDescent="0.2"/>
    <row r="5866" s="16" customFormat="1" x14ac:dyDescent="0.2"/>
    <row r="5867" s="16" customFormat="1" x14ac:dyDescent="0.2"/>
    <row r="5868" s="16" customFormat="1" x14ac:dyDescent="0.2"/>
    <row r="5869" s="16" customFormat="1" x14ac:dyDescent="0.2"/>
    <row r="5870" s="16" customFormat="1" x14ac:dyDescent="0.2"/>
    <row r="5871" s="16" customFormat="1" x14ac:dyDescent="0.2"/>
    <row r="5872" s="16" customFormat="1" x14ac:dyDescent="0.2"/>
    <row r="5873" s="16" customFormat="1" x14ac:dyDescent="0.2"/>
    <row r="5874" s="16" customFormat="1" x14ac:dyDescent="0.2"/>
    <row r="5875" s="16" customFormat="1" x14ac:dyDescent="0.2"/>
    <row r="5876" s="16" customFormat="1" x14ac:dyDescent="0.2"/>
    <row r="5877" s="16" customFormat="1" x14ac:dyDescent="0.2"/>
    <row r="5878" s="16" customFormat="1" x14ac:dyDescent="0.2"/>
    <row r="5879" s="16" customFormat="1" x14ac:dyDescent="0.2"/>
    <row r="5880" s="16" customFormat="1" x14ac:dyDescent="0.2"/>
    <row r="5881" s="16" customFormat="1" x14ac:dyDescent="0.2"/>
    <row r="5882" s="16" customFormat="1" x14ac:dyDescent="0.2"/>
    <row r="5883" s="16" customFormat="1" x14ac:dyDescent="0.2"/>
    <row r="5884" s="16" customFormat="1" x14ac:dyDescent="0.2"/>
    <row r="5885" s="16" customFormat="1" x14ac:dyDescent="0.2"/>
    <row r="5886" s="16" customFormat="1" x14ac:dyDescent="0.2"/>
    <row r="5887" s="16" customFormat="1" x14ac:dyDescent="0.2"/>
    <row r="5888" s="16" customFormat="1" x14ac:dyDescent="0.2"/>
    <row r="5889" s="16" customFormat="1" x14ac:dyDescent="0.2"/>
    <row r="5890" s="16" customFormat="1" x14ac:dyDescent="0.2"/>
    <row r="5891" s="16" customFormat="1" x14ac:dyDescent="0.2"/>
    <row r="5892" s="16" customFormat="1" x14ac:dyDescent="0.2"/>
    <row r="5893" s="16" customFormat="1" x14ac:dyDescent="0.2"/>
    <row r="5894" s="16" customFormat="1" x14ac:dyDescent="0.2"/>
    <row r="5895" s="16" customFormat="1" x14ac:dyDescent="0.2"/>
    <row r="5896" s="16" customFormat="1" x14ac:dyDescent="0.2"/>
    <row r="5897" s="16" customFormat="1" x14ac:dyDescent="0.2"/>
    <row r="5898" s="16" customFormat="1" x14ac:dyDescent="0.2"/>
    <row r="5899" s="16" customFormat="1" x14ac:dyDescent="0.2"/>
    <row r="5900" s="16" customFormat="1" x14ac:dyDescent="0.2"/>
    <row r="5901" s="16" customFormat="1" x14ac:dyDescent="0.2"/>
    <row r="5902" s="16" customFormat="1" x14ac:dyDescent="0.2"/>
    <row r="5903" s="16" customFormat="1" x14ac:dyDescent="0.2"/>
    <row r="5904" s="16" customFormat="1" x14ac:dyDescent="0.2"/>
    <row r="5905" s="16" customFormat="1" x14ac:dyDescent="0.2"/>
    <row r="5906" s="16" customFormat="1" x14ac:dyDescent="0.2"/>
    <row r="5907" s="16" customFormat="1" x14ac:dyDescent="0.2"/>
    <row r="5908" s="16" customFormat="1" x14ac:dyDescent="0.2"/>
    <row r="5909" s="16" customFormat="1" x14ac:dyDescent="0.2"/>
    <row r="5910" s="16" customFormat="1" x14ac:dyDescent="0.2"/>
    <row r="5911" s="16" customFormat="1" x14ac:dyDescent="0.2"/>
    <row r="5912" s="16" customFormat="1" x14ac:dyDescent="0.2"/>
    <row r="5913" s="16" customFormat="1" x14ac:dyDescent="0.2"/>
    <row r="5914" s="16" customFormat="1" x14ac:dyDescent="0.2"/>
    <row r="5915" s="16" customFormat="1" x14ac:dyDescent="0.2"/>
    <row r="5916" s="16" customFormat="1" x14ac:dyDescent="0.2"/>
    <row r="5917" s="16" customFormat="1" x14ac:dyDescent="0.2"/>
    <row r="5918" s="16" customFormat="1" x14ac:dyDescent="0.2"/>
    <row r="5919" s="16" customFormat="1" x14ac:dyDescent="0.2"/>
    <row r="5920" s="16" customFormat="1" x14ac:dyDescent="0.2"/>
    <row r="5921" s="16" customFormat="1" x14ac:dyDescent="0.2"/>
    <row r="5922" s="16" customFormat="1" x14ac:dyDescent="0.2"/>
    <row r="5923" s="16" customFormat="1" x14ac:dyDescent="0.2"/>
    <row r="5924" s="16" customFormat="1" x14ac:dyDescent="0.2"/>
    <row r="5925" s="16" customFormat="1" x14ac:dyDescent="0.2"/>
    <row r="5926" s="16" customFormat="1" x14ac:dyDescent="0.2"/>
    <row r="5927" s="16" customFormat="1" x14ac:dyDescent="0.2"/>
    <row r="5928" s="16" customFormat="1" x14ac:dyDescent="0.2"/>
    <row r="5929" s="16" customFormat="1" x14ac:dyDescent="0.2"/>
    <row r="5930" s="16" customFormat="1" x14ac:dyDescent="0.2"/>
    <row r="5931" s="16" customFormat="1" x14ac:dyDescent="0.2"/>
    <row r="5932" s="16" customFormat="1" x14ac:dyDescent="0.2"/>
    <row r="5933" s="16" customFormat="1" x14ac:dyDescent="0.2"/>
    <row r="5934" s="16" customFormat="1" x14ac:dyDescent="0.2"/>
    <row r="5935" s="16" customFormat="1" x14ac:dyDescent="0.2"/>
    <row r="5936" s="16" customFormat="1" x14ac:dyDescent="0.2"/>
    <row r="5937" s="16" customFormat="1" x14ac:dyDescent="0.2"/>
    <row r="5938" s="16" customFormat="1" x14ac:dyDescent="0.2"/>
    <row r="5939" s="16" customFormat="1" x14ac:dyDescent="0.2"/>
    <row r="5940" s="16" customFormat="1" x14ac:dyDescent="0.2"/>
    <row r="5941" s="16" customFormat="1" x14ac:dyDescent="0.2"/>
    <row r="5942" s="16" customFormat="1" x14ac:dyDescent="0.2"/>
    <row r="5943" s="16" customFormat="1" x14ac:dyDescent="0.2"/>
    <row r="5944" s="16" customFormat="1" x14ac:dyDescent="0.2"/>
    <row r="5945" s="16" customFormat="1" x14ac:dyDescent="0.2"/>
    <row r="5946" s="16" customFormat="1" x14ac:dyDescent="0.2"/>
    <row r="5947" s="16" customFormat="1" x14ac:dyDescent="0.2"/>
    <row r="5948" s="16" customFormat="1" x14ac:dyDescent="0.2"/>
    <row r="5949" s="16" customFormat="1" x14ac:dyDescent="0.2"/>
    <row r="5950" s="16" customFormat="1" x14ac:dyDescent="0.2"/>
    <row r="5951" s="16" customFormat="1" x14ac:dyDescent="0.2"/>
    <row r="5952" s="16" customFormat="1" x14ac:dyDescent="0.2"/>
    <row r="5953" s="16" customFormat="1" x14ac:dyDescent="0.2"/>
    <row r="5954" s="16" customFormat="1" x14ac:dyDescent="0.2"/>
    <row r="5955" s="16" customFormat="1" x14ac:dyDescent="0.2"/>
    <row r="5956" s="16" customFormat="1" x14ac:dyDescent="0.2"/>
    <row r="5957" s="16" customFormat="1" x14ac:dyDescent="0.2"/>
    <row r="5958" s="16" customFormat="1" x14ac:dyDescent="0.2"/>
    <row r="5959" s="16" customFormat="1" x14ac:dyDescent="0.2"/>
    <row r="5960" s="16" customFormat="1" x14ac:dyDescent="0.2"/>
    <row r="5961" s="16" customFormat="1" x14ac:dyDescent="0.2"/>
    <row r="5962" s="16" customFormat="1" x14ac:dyDescent="0.2"/>
    <row r="5963" s="16" customFormat="1" x14ac:dyDescent="0.2"/>
    <row r="5964" s="16" customFormat="1" x14ac:dyDescent="0.2"/>
    <row r="5965" s="16" customFormat="1" x14ac:dyDescent="0.2"/>
    <row r="5966" s="16" customFormat="1" x14ac:dyDescent="0.2"/>
    <row r="5967" s="16" customFormat="1" x14ac:dyDescent="0.2"/>
    <row r="5968" s="16" customFormat="1" x14ac:dyDescent="0.2"/>
    <row r="5969" s="16" customFormat="1" x14ac:dyDescent="0.2"/>
    <row r="5970" s="16" customFormat="1" x14ac:dyDescent="0.2"/>
    <row r="5971" s="16" customFormat="1" x14ac:dyDescent="0.2"/>
    <row r="5972" s="16" customFormat="1" x14ac:dyDescent="0.2"/>
    <row r="5973" s="16" customFormat="1" x14ac:dyDescent="0.2"/>
    <row r="5974" s="16" customFormat="1" x14ac:dyDescent="0.2"/>
    <row r="5975" s="16" customFormat="1" x14ac:dyDescent="0.2"/>
    <row r="5976" s="16" customFormat="1" x14ac:dyDescent="0.2"/>
    <row r="5977" s="16" customFormat="1" x14ac:dyDescent="0.2"/>
    <row r="5978" s="16" customFormat="1" x14ac:dyDescent="0.2"/>
    <row r="5979" s="16" customFormat="1" x14ac:dyDescent="0.2"/>
    <row r="5980" s="16" customFormat="1" x14ac:dyDescent="0.2"/>
    <row r="5981" s="16" customFormat="1" x14ac:dyDescent="0.2"/>
    <row r="5982" s="16" customFormat="1" x14ac:dyDescent="0.2"/>
    <row r="5983" s="16" customFormat="1" x14ac:dyDescent="0.2"/>
    <row r="5984" s="16" customFormat="1" x14ac:dyDescent="0.2"/>
    <row r="5985" s="16" customFormat="1" x14ac:dyDescent="0.2"/>
    <row r="5986" s="16" customFormat="1" x14ac:dyDescent="0.2"/>
    <row r="5987" s="16" customFormat="1" x14ac:dyDescent="0.2"/>
    <row r="5988" s="16" customFormat="1" x14ac:dyDescent="0.2"/>
    <row r="5989" s="16" customFormat="1" x14ac:dyDescent="0.2"/>
    <row r="5990" s="16" customFormat="1" x14ac:dyDescent="0.2"/>
    <row r="5991" s="16" customFormat="1" x14ac:dyDescent="0.2"/>
    <row r="5992" s="16" customFormat="1" x14ac:dyDescent="0.2"/>
    <row r="5993" s="16" customFormat="1" x14ac:dyDescent="0.2"/>
    <row r="5994" s="16" customFormat="1" x14ac:dyDescent="0.2"/>
    <row r="5995" s="16" customFormat="1" x14ac:dyDescent="0.2"/>
    <row r="5996" s="16" customFormat="1" x14ac:dyDescent="0.2"/>
    <row r="5997" s="16" customFormat="1" x14ac:dyDescent="0.2"/>
    <row r="5998" s="16" customFormat="1" x14ac:dyDescent="0.2"/>
    <row r="5999" s="16" customFormat="1" x14ac:dyDescent="0.2"/>
    <row r="6000" s="16" customFormat="1" x14ac:dyDescent="0.2"/>
    <row r="6001" s="16" customFormat="1" x14ac:dyDescent="0.2"/>
    <row r="6002" s="16" customFormat="1" x14ac:dyDescent="0.2"/>
    <row r="6003" s="16" customFormat="1" x14ac:dyDescent="0.2"/>
    <row r="6004" s="16" customFormat="1" x14ac:dyDescent="0.2"/>
    <row r="6005" s="16" customFormat="1" x14ac:dyDescent="0.2"/>
    <row r="6006" s="16" customFormat="1" x14ac:dyDescent="0.2"/>
    <row r="6007" s="16" customFormat="1" x14ac:dyDescent="0.2"/>
    <row r="6008" s="16" customFormat="1" x14ac:dyDescent="0.2"/>
    <row r="6009" s="16" customFormat="1" x14ac:dyDescent="0.2"/>
    <row r="6010" s="16" customFormat="1" x14ac:dyDescent="0.2"/>
    <row r="6011" s="16" customFormat="1" x14ac:dyDescent="0.2"/>
    <row r="6012" s="16" customFormat="1" x14ac:dyDescent="0.2"/>
    <row r="6013" s="16" customFormat="1" x14ac:dyDescent="0.2"/>
    <row r="6014" s="16" customFormat="1" x14ac:dyDescent="0.2"/>
    <row r="6015" s="16" customFormat="1" x14ac:dyDescent="0.2"/>
    <row r="6016" s="16" customFormat="1" x14ac:dyDescent="0.2"/>
    <row r="6017" s="16" customFormat="1" x14ac:dyDescent="0.2"/>
    <row r="6018" s="16" customFormat="1" x14ac:dyDescent="0.2"/>
    <row r="6019" s="16" customFormat="1" x14ac:dyDescent="0.2"/>
    <row r="6020" s="16" customFormat="1" x14ac:dyDescent="0.2"/>
    <row r="6021" s="16" customFormat="1" x14ac:dyDescent="0.2"/>
    <row r="6022" s="16" customFormat="1" x14ac:dyDescent="0.2"/>
    <row r="6023" s="16" customFormat="1" x14ac:dyDescent="0.2"/>
    <row r="6024" s="16" customFormat="1" x14ac:dyDescent="0.2"/>
    <row r="6025" s="16" customFormat="1" x14ac:dyDescent="0.2"/>
    <row r="6026" s="16" customFormat="1" x14ac:dyDescent="0.2"/>
    <row r="6027" s="16" customFormat="1" x14ac:dyDescent="0.2"/>
    <row r="6028" s="16" customFormat="1" x14ac:dyDescent="0.2"/>
    <row r="6029" s="16" customFormat="1" x14ac:dyDescent="0.2"/>
    <row r="6030" s="16" customFormat="1" x14ac:dyDescent="0.2"/>
    <row r="6031" s="16" customFormat="1" x14ac:dyDescent="0.2"/>
    <row r="6032" s="16" customFormat="1" x14ac:dyDescent="0.2"/>
    <row r="6033" s="16" customFormat="1" x14ac:dyDescent="0.2"/>
    <row r="6034" s="16" customFormat="1" x14ac:dyDescent="0.2"/>
    <row r="6035" s="16" customFormat="1" x14ac:dyDescent="0.2"/>
    <row r="6036" s="16" customFormat="1" x14ac:dyDescent="0.2"/>
    <row r="6037" s="16" customFormat="1" x14ac:dyDescent="0.2"/>
    <row r="6038" s="16" customFormat="1" x14ac:dyDescent="0.2"/>
    <row r="6039" s="16" customFormat="1" x14ac:dyDescent="0.2"/>
    <row r="6040" s="16" customFormat="1" x14ac:dyDescent="0.2"/>
    <row r="6041" s="16" customFormat="1" x14ac:dyDescent="0.2"/>
    <row r="6042" s="16" customFormat="1" x14ac:dyDescent="0.2"/>
    <row r="6043" s="16" customFormat="1" x14ac:dyDescent="0.2"/>
    <row r="6044" s="16" customFormat="1" x14ac:dyDescent="0.2"/>
    <row r="6045" s="16" customFormat="1" x14ac:dyDescent="0.2"/>
    <row r="6046" s="16" customFormat="1" x14ac:dyDescent="0.2"/>
    <row r="6047" s="16" customFormat="1" x14ac:dyDescent="0.2"/>
    <row r="6048" s="16" customFormat="1" x14ac:dyDescent="0.2"/>
    <row r="6049" s="16" customFormat="1" x14ac:dyDescent="0.2"/>
    <row r="6050" s="16" customFormat="1" x14ac:dyDescent="0.2"/>
    <row r="6051" s="16" customFormat="1" x14ac:dyDescent="0.2"/>
    <row r="6052" s="16" customFormat="1" x14ac:dyDescent="0.2"/>
    <row r="6053" s="16" customFormat="1" x14ac:dyDescent="0.2"/>
    <row r="6054" s="16" customFormat="1" x14ac:dyDescent="0.2"/>
    <row r="6055" s="16" customFormat="1" x14ac:dyDescent="0.2"/>
    <row r="6056" s="16" customFormat="1" x14ac:dyDescent="0.2"/>
    <row r="6057" s="16" customFormat="1" x14ac:dyDescent="0.2"/>
    <row r="6058" s="16" customFormat="1" x14ac:dyDescent="0.2"/>
    <row r="6059" s="16" customFormat="1" x14ac:dyDescent="0.2"/>
    <row r="6060" s="16" customFormat="1" x14ac:dyDescent="0.2"/>
    <row r="6061" s="16" customFormat="1" x14ac:dyDescent="0.2"/>
    <row r="6062" s="16" customFormat="1" x14ac:dyDescent="0.2"/>
    <row r="6063" s="16" customFormat="1" x14ac:dyDescent="0.2"/>
    <row r="6064" s="16" customFormat="1" x14ac:dyDescent="0.2"/>
    <row r="6065" s="16" customFormat="1" x14ac:dyDescent="0.2"/>
    <row r="6066" s="16" customFormat="1" x14ac:dyDescent="0.2"/>
    <row r="6067" s="16" customFormat="1" x14ac:dyDescent="0.2"/>
    <row r="6068" s="16" customFormat="1" x14ac:dyDescent="0.2"/>
    <row r="6069" s="16" customFormat="1" x14ac:dyDescent="0.2"/>
    <row r="6070" s="16" customFormat="1" x14ac:dyDescent="0.2"/>
    <row r="6071" s="16" customFormat="1" x14ac:dyDescent="0.2"/>
    <row r="6072" s="16" customFormat="1" x14ac:dyDescent="0.2"/>
    <row r="6073" s="16" customFormat="1" x14ac:dyDescent="0.2"/>
    <row r="6074" s="16" customFormat="1" x14ac:dyDescent="0.2"/>
    <row r="6075" s="16" customFormat="1" x14ac:dyDescent="0.2"/>
    <row r="6076" s="16" customFormat="1" x14ac:dyDescent="0.2"/>
    <row r="6077" s="16" customFormat="1" x14ac:dyDescent="0.2"/>
    <row r="6078" s="16" customFormat="1" x14ac:dyDescent="0.2"/>
    <row r="6079" s="16" customFormat="1" x14ac:dyDescent="0.2"/>
    <row r="6080" s="16" customFormat="1" x14ac:dyDescent="0.2"/>
    <row r="6081" s="16" customFormat="1" x14ac:dyDescent="0.2"/>
    <row r="6082" s="16" customFormat="1" x14ac:dyDescent="0.2"/>
    <row r="6083" s="16" customFormat="1" x14ac:dyDescent="0.2"/>
    <row r="6084" s="16" customFormat="1" x14ac:dyDescent="0.2"/>
    <row r="6085" s="16" customFormat="1" x14ac:dyDescent="0.2"/>
    <row r="6086" s="16" customFormat="1" x14ac:dyDescent="0.2"/>
    <row r="6087" s="16" customFormat="1" x14ac:dyDescent="0.2"/>
    <row r="6088" s="16" customFormat="1" x14ac:dyDescent="0.2"/>
    <row r="6089" s="16" customFormat="1" x14ac:dyDescent="0.2"/>
    <row r="6090" s="16" customFormat="1" x14ac:dyDescent="0.2"/>
    <row r="6091" s="16" customFormat="1" x14ac:dyDescent="0.2"/>
    <row r="6092" s="16" customFormat="1" x14ac:dyDescent="0.2"/>
    <row r="6093" s="16" customFormat="1" x14ac:dyDescent="0.2"/>
    <row r="6094" s="16" customFormat="1" x14ac:dyDescent="0.2"/>
    <row r="6095" s="16" customFormat="1" x14ac:dyDescent="0.2"/>
    <row r="6096" s="16" customFormat="1" x14ac:dyDescent="0.2"/>
    <row r="6097" s="16" customFormat="1" x14ac:dyDescent="0.2"/>
    <row r="6098" s="16" customFormat="1" x14ac:dyDescent="0.2"/>
    <row r="6099" s="16" customFormat="1" x14ac:dyDescent="0.2"/>
    <row r="6100" s="16" customFormat="1" x14ac:dyDescent="0.2"/>
    <row r="6101" s="16" customFormat="1" x14ac:dyDescent="0.2"/>
    <row r="6102" s="16" customFormat="1" x14ac:dyDescent="0.2"/>
    <row r="6103" s="16" customFormat="1" x14ac:dyDescent="0.2"/>
    <row r="6104" s="16" customFormat="1" x14ac:dyDescent="0.2"/>
    <row r="6105" s="16" customFormat="1" x14ac:dyDescent="0.2"/>
    <row r="6106" s="16" customFormat="1" x14ac:dyDescent="0.2"/>
    <row r="6107" s="16" customFormat="1" x14ac:dyDescent="0.2"/>
    <row r="6108" s="16" customFormat="1" x14ac:dyDescent="0.2"/>
    <row r="6109" s="16" customFormat="1" x14ac:dyDescent="0.2"/>
    <row r="6110" s="16" customFormat="1" x14ac:dyDescent="0.2"/>
    <row r="6111" s="16" customFormat="1" x14ac:dyDescent="0.2"/>
    <row r="6112" s="16" customFormat="1" x14ac:dyDescent="0.2"/>
    <row r="6113" s="16" customFormat="1" x14ac:dyDescent="0.2"/>
    <row r="6114" s="16" customFormat="1" x14ac:dyDescent="0.2"/>
    <row r="6115" s="16" customFormat="1" x14ac:dyDescent="0.2"/>
    <row r="6116" s="16" customFormat="1" x14ac:dyDescent="0.2"/>
    <row r="6117" s="16" customFormat="1" x14ac:dyDescent="0.2"/>
    <row r="6118" s="16" customFormat="1" x14ac:dyDescent="0.2"/>
    <row r="6119" s="16" customFormat="1" x14ac:dyDescent="0.2"/>
    <row r="6120" s="16" customFormat="1" x14ac:dyDescent="0.2"/>
    <row r="6121" s="16" customFormat="1" x14ac:dyDescent="0.2"/>
    <row r="6122" s="16" customFormat="1" x14ac:dyDescent="0.2"/>
    <row r="6123" s="16" customFormat="1" x14ac:dyDescent="0.2"/>
    <row r="6124" s="16" customFormat="1" x14ac:dyDescent="0.2"/>
    <row r="6125" s="16" customFormat="1" x14ac:dyDescent="0.2"/>
    <row r="6126" s="16" customFormat="1" x14ac:dyDescent="0.2"/>
    <row r="6127" s="16" customFormat="1" x14ac:dyDescent="0.2"/>
    <row r="6128" s="16" customFormat="1" x14ac:dyDescent="0.2"/>
    <row r="6129" s="16" customFormat="1" x14ac:dyDescent="0.2"/>
    <row r="6130" s="16" customFormat="1" x14ac:dyDescent="0.2"/>
    <row r="6131" s="16" customFormat="1" x14ac:dyDescent="0.2"/>
    <row r="6132" s="16" customFormat="1" x14ac:dyDescent="0.2"/>
    <row r="6133" s="16" customFormat="1" x14ac:dyDescent="0.2"/>
    <row r="6134" s="16" customFormat="1" x14ac:dyDescent="0.2"/>
    <row r="6135" s="16" customFormat="1" x14ac:dyDescent="0.2"/>
    <row r="6136" s="16" customFormat="1" x14ac:dyDescent="0.2"/>
    <row r="6137" s="16" customFormat="1" x14ac:dyDescent="0.2"/>
    <row r="6138" s="16" customFormat="1" x14ac:dyDescent="0.2"/>
    <row r="6139" s="16" customFormat="1" x14ac:dyDescent="0.2"/>
    <row r="6140" s="16" customFormat="1" x14ac:dyDescent="0.2"/>
    <row r="6141" s="16" customFormat="1" x14ac:dyDescent="0.2"/>
    <row r="6142" s="16" customFormat="1" x14ac:dyDescent="0.2"/>
    <row r="6143" s="16" customFormat="1" x14ac:dyDescent="0.2"/>
    <row r="6144" s="16" customFormat="1" x14ac:dyDescent="0.2"/>
    <row r="6145" s="16" customFormat="1" x14ac:dyDescent="0.2"/>
    <row r="6146" s="16" customFormat="1" x14ac:dyDescent="0.2"/>
    <row r="6147" s="16" customFormat="1" x14ac:dyDescent="0.2"/>
    <row r="6148" s="16" customFormat="1" x14ac:dyDescent="0.2"/>
    <row r="6149" s="16" customFormat="1" x14ac:dyDescent="0.2"/>
    <row r="6150" s="16" customFormat="1" x14ac:dyDescent="0.2"/>
    <row r="6151" s="16" customFormat="1" x14ac:dyDescent="0.2"/>
    <row r="6152" s="16" customFormat="1" x14ac:dyDescent="0.2"/>
    <row r="6153" s="16" customFormat="1" x14ac:dyDescent="0.2"/>
    <row r="6154" s="16" customFormat="1" x14ac:dyDescent="0.2"/>
    <row r="6155" s="16" customFormat="1" x14ac:dyDescent="0.2"/>
    <row r="6156" s="16" customFormat="1" x14ac:dyDescent="0.2"/>
    <row r="6157" s="16" customFormat="1" x14ac:dyDescent="0.2"/>
    <row r="6158" s="16" customFormat="1" x14ac:dyDescent="0.2"/>
    <row r="6159" s="16" customFormat="1" x14ac:dyDescent="0.2"/>
    <row r="6160" s="16" customFormat="1" x14ac:dyDescent="0.2"/>
    <row r="6161" s="16" customFormat="1" x14ac:dyDescent="0.2"/>
    <row r="6162" s="16" customFormat="1" x14ac:dyDescent="0.2"/>
    <row r="6163" s="16" customFormat="1" x14ac:dyDescent="0.2"/>
    <row r="6164" s="16" customFormat="1" x14ac:dyDescent="0.2"/>
    <row r="6165" s="16" customFormat="1" x14ac:dyDescent="0.2"/>
    <row r="6166" s="16" customFormat="1" x14ac:dyDescent="0.2"/>
    <row r="6167" s="16" customFormat="1" x14ac:dyDescent="0.2"/>
    <row r="6168" s="16" customFormat="1" x14ac:dyDescent="0.2"/>
    <row r="6169" s="16" customFormat="1" x14ac:dyDescent="0.2"/>
    <row r="6170" s="16" customFormat="1" x14ac:dyDescent="0.2"/>
    <row r="6171" s="16" customFormat="1" x14ac:dyDescent="0.2"/>
    <row r="6172" s="16" customFormat="1" x14ac:dyDescent="0.2"/>
    <row r="6173" s="16" customFormat="1" x14ac:dyDescent="0.2"/>
    <row r="6174" s="16" customFormat="1" x14ac:dyDescent="0.2"/>
    <row r="6175" s="16" customFormat="1" x14ac:dyDescent="0.2"/>
    <row r="6176" s="16" customFormat="1" x14ac:dyDescent="0.2"/>
    <row r="6177" s="16" customFormat="1" x14ac:dyDescent="0.2"/>
    <row r="6178" s="16" customFormat="1" x14ac:dyDescent="0.2"/>
    <row r="6179" s="16" customFormat="1" x14ac:dyDescent="0.2"/>
    <row r="6180" s="16" customFormat="1" x14ac:dyDescent="0.2"/>
    <row r="6181" s="16" customFormat="1" x14ac:dyDescent="0.2"/>
    <row r="6182" s="16" customFormat="1" x14ac:dyDescent="0.2"/>
    <row r="6183" s="16" customFormat="1" x14ac:dyDescent="0.2"/>
    <row r="6184" s="16" customFormat="1" x14ac:dyDescent="0.2"/>
    <row r="6185" s="16" customFormat="1" x14ac:dyDescent="0.2"/>
    <row r="6186" s="16" customFormat="1" x14ac:dyDescent="0.2"/>
    <row r="6187" s="16" customFormat="1" x14ac:dyDescent="0.2"/>
    <row r="6188" s="16" customFormat="1" x14ac:dyDescent="0.2"/>
    <row r="6189" s="16" customFormat="1" x14ac:dyDescent="0.2"/>
    <row r="6190" s="16" customFormat="1" x14ac:dyDescent="0.2"/>
    <row r="6191" s="16" customFormat="1" x14ac:dyDescent="0.2"/>
    <row r="6192" s="16" customFormat="1" x14ac:dyDescent="0.2"/>
    <row r="6193" s="16" customFormat="1" x14ac:dyDescent="0.2"/>
    <row r="6194" s="16" customFormat="1" x14ac:dyDescent="0.2"/>
    <row r="6195" s="16" customFormat="1" x14ac:dyDescent="0.2"/>
    <row r="6196" s="16" customFormat="1" x14ac:dyDescent="0.2"/>
    <row r="6197" s="16" customFormat="1" x14ac:dyDescent="0.2"/>
    <row r="6198" s="16" customFormat="1" x14ac:dyDescent="0.2"/>
    <row r="6199" s="16" customFormat="1" x14ac:dyDescent="0.2"/>
    <row r="6200" s="16" customFormat="1" x14ac:dyDescent="0.2"/>
    <row r="6201" s="16" customFormat="1" x14ac:dyDescent="0.2"/>
    <row r="6202" s="16" customFormat="1" x14ac:dyDescent="0.2"/>
    <row r="6203" s="16" customFormat="1" x14ac:dyDescent="0.2"/>
    <row r="6204" s="16" customFormat="1" x14ac:dyDescent="0.2"/>
    <row r="6205" s="16" customFormat="1" x14ac:dyDescent="0.2"/>
    <row r="6206" s="16" customFormat="1" x14ac:dyDescent="0.2"/>
    <row r="6207" s="16" customFormat="1" x14ac:dyDescent="0.2"/>
    <row r="6208" s="16" customFormat="1" x14ac:dyDescent="0.2"/>
    <row r="6209" s="16" customFormat="1" x14ac:dyDescent="0.2"/>
    <row r="6210" s="16" customFormat="1" x14ac:dyDescent="0.2"/>
    <row r="6211" s="16" customFormat="1" x14ac:dyDescent="0.2"/>
    <row r="6212" s="16" customFormat="1" x14ac:dyDescent="0.2"/>
    <row r="6213" s="16" customFormat="1" x14ac:dyDescent="0.2"/>
    <row r="6214" s="16" customFormat="1" x14ac:dyDescent="0.2"/>
    <row r="6215" s="16" customFormat="1" x14ac:dyDescent="0.2"/>
    <row r="6216" s="16" customFormat="1" x14ac:dyDescent="0.2"/>
    <row r="6217" s="16" customFormat="1" x14ac:dyDescent="0.2"/>
    <row r="6218" s="16" customFormat="1" x14ac:dyDescent="0.2"/>
    <row r="6219" s="16" customFormat="1" x14ac:dyDescent="0.2"/>
    <row r="6220" s="16" customFormat="1" x14ac:dyDescent="0.2"/>
    <row r="6221" s="16" customFormat="1" x14ac:dyDescent="0.2"/>
    <row r="6222" s="16" customFormat="1" x14ac:dyDescent="0.2"/>
    <row r="6223" s="16" customFormat="1" x14ac:dyDescent="0.2"/>
    <row r="6224" s="16" customFormat="1" x14ac:dyDescent="0.2"/>
    <row r="6225" s="16" customFormat="1" x14ac:dyDescent="0.2"/>
    <row r="6226" s="16" customFormat="1" x14ac:dyDescent="0.2"/>
    <row r="6227" s="16" customFormat="1" x14ac:dyDescent="0.2"/>
    <row r="6228" s="16" customFormat="1" x14ac:dyDescent="0.2"/>
    <row r="6229" s="16" customFormat="1" x14ac:dyDescent="0.2"/>
    <row r="6230" s="16" customFormat="1" x14ac:dyDescent="0.2"/>
    <row r="6231" s="16" customFormat="1" x14ac:dyDescent="0.2"/>
    <row r="6232" s="16" customFormat="1" x14ac:dyDescent="0.2"/>
    <row r="6233" s="16" customFormat="1" x14ac:dyDescent="0.2"/>
    <row r="6234" s="16" customFormat="1" x14ac:dyDescent="0.2"/>
    <row r="6235" s="16" customFormat="1" x14ac:dyDescent="0.2"/>
    <row r="6236" s="16" customFormat="1" x14ac:dyDescent="0.2"/>
    <row r="6237" s="16" customFormat="1" x14ac:dyDescent="0.2"/>
    <row r="6238" s="16" customFormat="1" x14ac:dyDescent="0.2"/>
    <row r="6239" s="16" customFormat="1" x14ac:dyDescent="0.2"/>
    <row r="6240" s="16" customFormat="1" x14ac:dyDescent="0.2"/>
    <row r="6241" s="16" customFormat="1" x14ac:dyDescent="0.2"/>
    <row r="6242" s="16" customFormat="1" x14ac:dyDescent="0.2"/>
    <row r="6243" s="16" customFormat="1" x14ac:dyDescent="0.2"/>
    <row r="6244" s="16" customFormat="1" x14ac:dyDescent="0.2"/>
    <row r="6245" s="16" customFormat="1" x14ac:dyDescent="0.2"/>
    <row r="6246" s="16" customFormat="1" x14ac:dyDescent="0.2"/>
    <row r="6247" s="16" customFormat="1" x14ac:dyDescent="0.2"/>
    <row r="6248" s="16" customFormat="1" x14ac:dyDescent="0.2"/>
    <row r="6249" s="16" customFormat="1" x14ac:dyDescent="0.2"/>
    <row r="6250" s="16" customFormat="1" x14ac:dyDescent="0.2"/>
    <row r="6251" s="16" customFormat="1" x14ac:dyDescent="0.2"/>
    <row r="6252" s="16" customFormat="1" x14ac:dyDescent="0.2"/>
    <row r="6253" s="16" customFormat="1" x14ac:dyDescent="0.2"/>
    <row r="6254" s="16" customFormat="1" x14ac:dyDescent="0.2"/>
    <row r="6255" s="16" customFormat="1" x14ac:dyDescent="0.2"/>
    <row r="6256" s="16" customFormat="1" x14ac:dyDescent="0.2"/>
    <row r="6257" s="16" customFormat="1" x14ac:dyDescent="0.2"/>
    <row r="6258" s="16" customFormat="1" x14ac:dyDescent="0.2"/>
    <row r="6259" s="16" customFormat="1" x14ac:dyDescent="0.2"/>
    <row r="6260" s="16" customFormat="1" x14ac:dyDescent="0.2"/>
    <row r="6261" s="16" customFormat="1" x14ac:dyDescent="0.2"/>
    <row r="6262" s="16" customFormat="1" x14ac:dyDescent="0.2"/>
    <row r="6263" s="16" customFormat="1" x14ac:dyDescent="0.2"/>
    <row r="6264" s="16" customFormat="1" x14ac:dyDescent="0.2"/>
    <row r="6265" s="16" customFormat="1" x14ac:dyDescent="0.2"/>
    <row r="6266" s="16" customFormat="1" x14ac:dyDescent="0.2"/>
    <row r="6267" s="16" customFormat="1" x14ac:dyDescent="0.2"/>
    <row r="6268" s="16" customFormat="1" x14ac:dyDescent="0.2"/>
    <row r="6269" s="16" customFormat="1" x14ac:dyDescent="0.2"/>
    <row r="6270" s="16" customFormat="1" x14ac:dyDescent="0.2"/>
    <row r="6271" s="16" customFormat="1" x14ac:dyDescent="0.2"/>
    <row r="6272" s="16" customFormat="1" x14ac:dyDescent="0.2"/>
    <row r="6273" s="16" customFormat="1" x14ac:dyDescent="0.2"/>
    <row r="6274" s="16" customFormat="1" x14ac:dyDescent="0.2"/>
    <row r="6275" s="16" customFormat="1" x14ac:dyDescent="0.2"/>
    <row r="6276" s="16" customFormat="1" x14ac:dyDescent="0.2"/>
    <row r="6277" s="16" customFormat="1" x14ac:dyDescent="0.2"/>
    <row r="6278" s="16" customFormat="1" x14ac:dyDescent="0.2"/>
    <row r="6279" s="16" customFormat="1" x14ac:dyDescent="0.2"/>
    <row r="6280" s="16" customFormat="1" x14ac:dyDescent="0.2"/>
    <row r="6281" s="16" customFormat="1" x14ac:dyDescent="0.2"/>
    <row r="6282" s="16" customFormat="1" x14ac:dyDescent="0.2"/>
    <row r="6283" s="16" customFormat="1" x14ac:dyDescent="0.2"/>
    <row r="6284" s="16" customFormat="1" x14ac:dyDescent="0.2"/>
    <row r="6285" s="16" customFormat="1" x14ac:dyDescent="0.2"/>
    <row r="6286" s="16" customFormat="1" x14ac:dyDescent="0.2"/>
    <row r="6287" s="16" customFormat="1" x14ac:dyDescent="0.2"/>
    <row r="6288" s="16" customFormat="1" x14ac:dyDescent="0.2"/>
    <row r="6289" s="16" customFormat="1" x14ac:dyDescent="0.2"/>
    <row r="6290" s="16" customFormat="1" x14ac:dyDescent="0.2"/>
    <row r="6291" s="16" customFormat="1" x14ac:dyDescent="0.2"/>
    <row r="6292" s="16" customFormat="1" x14ac:dyDescent="0.2"/>
    <row r="6293" s="16" customFormat="1" x14ac:dyDescent="0.2"/>
    <row r="6294" s="16" customFormat="1" x14ac:dyDescent="0.2"/>
    <row r="6295" s="16" customFormat="1" x14ac:dyDescent="0.2"/>
    <row r="6296" s="16" customFormat="1" x14ac:dyDescent="0.2"/>
    <row r="6297" s="16" customFormat="1" x14ac:dyDescent="0.2"/>
    <row r="6298" s="16" customFormat="1" x14ac:dyDescent="0.2"/>
    <row r="6299" s="16" customFormat="1" x14ac:dyDescent="0.2"/>
    <row r="6300" s="16" customFormat="1" x14ac:dyDescent="0.2"/>
    <row r="6301" s="16" customFormat="1" x14ac:dyDescent="0.2"/>
    <row r="6302" s="16" customFormat="1" x14ac:dyDescent="0.2"/>
    <row r="6303" s="16" customFormat="1" x14ac:dyDescent="0.2"/>
    <row r="6304" s="16" customFormat="1" x14ac:dyDescent="0.2"/>
    <row r="6305" s="16" customFormat="1" x14ac:dyDescent="0.2"/>
    <row r="6306" s="16" customFormat="1" x14ac:dyDescent="0.2"/>
    <row r="6307" s="16" customFormat="1" x14ac:dyDescent="0.2"/>
    <row r="6308" s="16" customFormat="1" x14ac:dyDescent="0.2"/>
    <row r="6309" s="16" customFormat="1" x14ac:dyDescent="0.2"/>
    <row r="6310" s="16" customFormat="1" x14ac:dyDescent="0.2"/>
    <row r="6311" s="16" customFormat="1" x14ac:dyDescent="0.2"/>
    <row r="6312" s="16" customFormat="1" x14ac:dyDescent="0.2"/>
    <row r="6313" s="16" customFormat="1" x14ac:dyDescent="0.2"/>
    <row r="6314" s="16" customFormat="1" x14ac:dyDescent="0.2"/>
    <row r="6315" s="16" customFormat="1" x14ac:dyDescent="0.2"/>
    <row r="6316" s="16" customFormat="1" x14ac:dyDescent="0.2"/>
    <row r="6317" s="16" customFormat="1" x14ac:dyDescent="0.2"/>
    <row r="6318" s="16" customFormat="1" x14ac:dyDescent="0.2"/>
    <row r="6319" s="16" customFormat="1" x14ac:dyDescent="0.2"/>
    <row r="6320" s="16" customFormat="1" x14ac:dyDescent="0.2"/>
    <row r="6321" s="16" customFormat="1" x14ac:dyDescent="0.2"/>
    <row r="6322" s="16" customFormat="1" x14ac:dyDescent="0.2"/>
    <row r="6323" s="16" customFormat="1" x14ac:dyDescent="0.2"/>
    <row r="6324" s="16" customFormat="1" x14ac:dyDescent="0.2"/>
    <row r="6325" s="16" customFormat="1" x14ac:dyDescent="0.2"/>
    <row r="6326" s="16" customFormat="1" x14ac:dyDescent="0.2"/>
    <row r="6327" s="16" customFormat="1" x14ac:dyDescent="0.2"/>
    <row r="6328" s="16" customFormat="1" x14ac:dyDescent="0.2"/>
    <row r="6329" s="16" customFormat="1" x14ac:dyDescent="0.2"/>
    <row r="6330" s="16" customFormat="1" x14ac:dyDescent="0.2"/>
    <row r="6331" s="16" customFormat="1" x14ac:dyDescent="0.2"/>
    <row r="6332" s="16" customFormat="1" x14ac:dyDescent="0.2"/>
    <row r="6333" s="16" customFormat="1" x14ac:dyDescent="0.2"/>
    <row r="6334" s="16" customFormat="1" x14ac:dyDescent="0.2"/>
    <row r="6335" s="16" customFormat="1" x14ac:dyDescent="0.2"/>
    <row r="6336" s="16" customFormat="1" x14ac:dyDescent="0.2"/>
    <row r="6337" s="16" customFormat="1" x14ac:dyDescent="0.2"/>
    <row r="6338" s="16" customFormat="1" x14ac:dyDescent="0.2"/>
    <row r="6339" s="16" customFormat="1" x14ac:dyDescent="0.2"/>
    <row r="6340" s="16" customFormat="1" x14ac:dyDescent="0.2"/>
    <row r="6341" s="16" customFormat="1" x14ac:dyDescent="0.2"/>
    <row r="6342" s="16" customFormat="1" x14ac:dyDescent="0.2"/>
    <row r="6343" s="16" customFormat="1" x14ac:dyDescent="0.2"/>
    <row r="6344" s="16" customFormat="1" x14ac:dyDescent="0.2"/>
    <row r="6345" s="16" customFormat="1" x14ac:dyDescent="0.2"/>
    <row r="6346" s="16" customFormat="1" x14ac:dyDescent="0.2"/>
    <row r="6347" s="16" customFormat="1" x14ac:dyDescent="0.2"/>
    <row r="6348" s="16" customFormat="1" x14ac:dyDescent="0.2"/>
    <row r="6349" s="16" customFormat="1" x14ac:dyDescent="0.2"/>
    <row r="6350" s="16" customFormat="1" x14ac:dyDescent="0.2"/>
    <row r="6351" s="16" customFormat="1" x14ac:dyDescent="0.2"/>
    <row r="6352" s="16" customFormat="1" x14ac:dyDescent="0.2"/>
    <row r="6353" s="16" customFormat="1" x14ac:dyDescent="0.2"/>
    <row r="6354" s="16" customFormat="1" x14ac:dyDescent="0.2"/>
    <row r="6355" s="16" customFormat="1" x14ac:dyDescent="0.2"/>
    <row r="6356" s="16" customFormat="1" x14ac:dyDescent="0.2"/>
    <row r="6357" s="16" customFormat="1" x14ac:dyDescent="0.2"/>
    <row r="6358" s="16" customFormat="1" x14ac:dyDescent="0.2"/>
    <row r="6359" s="16" customFormat="1" x14ac:dyDescent="0.2"/>
    <row r="6360" s="16" customFormat="1" x14ac:dyDescent="0.2"/>
    <row r="6361" s="16" customFormat="1" x14ac:dyDescent="0.2"/>
    <row r="6362" s="16" customFormat="1" x14ac:dyDescent="0.2"/>
    <row r="6363" s="16" customFormat="1" x14ac:dyDescent="0.2"/>
    <row r="6364" s="16" customFormat="1" x14ac:dyDescent="0.2"/>
    <row r="6365" s="16" customFormat="1" x14ac:dyDescent="0.2"/>
    <row r="6366" s="16" customFormat="1" x14ac:dyDescent="0.2"/>
    <row r="6367" s="16" customFormat="1" x14ac:dyDescent="0.2"/>
    <row r="6368" s="16" customFormat="1" x14ac:dyDescent="0.2"/>
    <row r="6369" s="16" customFormat="1" x14ac:dyDescent="0.2"/>
    <row r="6370" s="16" customFormat="1" x14ac:dyDescent="0.2"/>
    <row r="6371" s="16" customFormat="1" x14ac:dyDescent="0.2"/>
    <row r="6372" s="16" customFormat="1" x14ac:dyDescent="0.2"/>
    <row r="6373" s="16" customFormat="1" x14ac:dyDescent="0.2"/>
    <row r="6374" s="16" customFormat="1" x14ac:dyDescent="0.2"/>
    <row r="6375" s="16" customFormat="1" x14ac:dyDescent="0.2"/>
    <row r="6376" s="16" customFormat="1" x14ac:dyDescent="0.2"/>
    <row r="6377" s="16" customFormat="1" x14ac:dyDescent="0.2"/>
    <row r="6378" s="16" customFormat="1" x14ac:dyDescent="0.2"/>
    <row r="6379" s="16" customFormat="1" x14ac:dyDescent="0.2"/>
    <row r="6380" s="16" customFormat="1" x14ac:dyDescent="0.2"/>
    <row r="6381" s="16" customFormat="1" x14ac:dyDescent="0.2"/>
    <row r="6382" s="16" customFormat="1" x14ac:dyDescent="0.2"/>
    <row r="6383" s="16" customFormat="1" x14ac:dyDescent="0.2"/>
    <row r="6384" s="16" customFormat="1" x14ac:dyDescent="0.2"/>
    <row r="6385" s="16" customFormat="1" x14ac:dyDescent="0.2"/>
    <row r="6386" s="16" customFormat="1" x14ac:dyDescent="0.2"/>
    <row r="6387" s="16" customFormat="1" x14ac:dyDescent="0.2"/>
    <row r="6388" s="16" customFormat="1" x14ac:dyDescent="0.2"/>
    <row r="6389" s="16" customFormat="1" x14ac:dyDescent="0.2"/>
    <row r="6390" s="16" customFormat="1" x14ac:dyDescent="0.2"/>
    <row r="6391" s="16" customFormat="1" x14ac:dyDescent="0.2"/>
    <row r="6392" s="16" customFormat="1" x14ac:dyDescent="0.2"/>
    <row r="6393" s="16" customFormat="1" x14ac:dyDescent="0.2"/>
    <row r="6394" s="16" customFormat="1" x14ac:dyDescent="0.2"/>
    <row r="6395" s="16" customFormat="1" x14ac:dyDescent="0.2"/>
    <row r="6396" s="16" customFormat="1" x14ac:dyDescent="0.2"/>
    <row r="6397" s="16" customFormat="1" x14ac:dyDescent="0.2"/>
    <row r="6398" s="16" customFormat="1" x14ac:dyDescent="0.2"/>
    <row r="6399" s="16" customFormat="1" x14ac:dyDescent="0.2"/>
    <row r="6400" s="16" customFormat="1" x14ac:dyDescent="0.2"/>
    <row r="6401" s="16" customFormat="1" x14ac:dyDescent="0.2"/>
    <row r="6402" s="16" customFormat="1" x14ac:dyDescent="0.2"/>
    <row r="6403" s="16" customFormat="1" x14ac:dyDescent="0.2"/>
    <row r="6404" s="16" customFormat="1" x14ac:dyDescent="0.2"/>
    <row r="6405" s="16" customFormat="1" x14ac:dyDescent="0.2"/>
    <row r="6406" s="16" customFormat="1" x14ac:dyDescent="0.2"/>
    <row r="6407" s="16" customFormat="1" x14ac:dyDescent="0.2"/>
    <row r="6408" s="16" customFormat="1" x14ac:dyDescent="0.2"/>
    <row r="6409" s="16" customFormat="1" x14ac:dyDescent="0.2"/>
    <row r="6410" s="16" customFormat="1" x14ac:dyDescent="0.2"/>
    <row r="6411" s="16" customFormat="1" x14ac:dyDescent="0.2"/>
    <row r="6412" s="16" customFormat="1" x14ac:dyDescent="0.2"/>
    <row r="6413" s="16" customFormat="1" x14ac:dyDescent="0.2"/>
    <row r="6414" s="16" customFormat="1" x14ac:dyDescent="0.2"/>
    <row r="6415" s="16" customFormat="1" x14ac:dyDescent="0.2"/>
    <row r="6416" s="16" customFormat="1" x14ac:dyDescent="0.2"/>
    <row r="6417" s="16" customFormat="1" x14ac:dyDescent="0.2"/>
    <row r="6418" s="16" customFormat="1" x14ac:dyDescent="0.2"/>
    <row r="6419" s="16" customFormat="1" x14ac:dyDescent="0.2"/>
    <row r="6420" s="16" customFormat="1" x14ac:dyDescent="0.2"/>
    <row r="6421" s="16" customFormat="1" x14ac:dyDescent="0.2"/>
    <row r="6422" s="16" customFormat="1" x14ac:dyDescent="0.2"/>
    <row r="6423" s="16" customFormat="1" x14ac:dyDescent="0.2"/>
    <row r="6424" s="16" customFormat="1" x14ac:dyDescent="0.2"/>
    <row r="6425" s="16" customFormat="1" x14ac:dyDescent="0.2"/>
    <row r="6426" s="16" customFormat="1" x14ac:dyDescent="0.2"/>
    <row r="6427" s="16" customFormat="1" x14ac:dyDescent="0.2"/>
    <row r="6428" s="16" customFormat="1" x14ac:dyDescent="0.2"/>
    <row r="6429" s="16" customFormat="1" x14ac:dyDescent="0.2"/>
    <row r="6430" s="16" customFormat="1" x14ac:dyDescent="0.2"/>
    <row r="6431" s="16" customFormat="1" x14ac:dyDescent="0.2"/>
    <row r="6432" s="16" customFormat="1" x14ac:dyDescent="0.2"/>
    <row r="6433" s="16" customFormat="1" x14ac:dyDescent="0.2"/>
    <row r="6434" s="16" customFormat="1" x14ac:dyDescent="0.2"/>
    <row r="6435" s="16" customFormat="1" x14ac:dyDescent="0.2"/>
    <row r="6436" s="16" customFormat="1" x14ac:dyDescent="0.2"/>
    <row r="6437" s="16" customFormat="1" x14ac:dyDescent="0.2"/>
    <row r="6438" s="16" customFormat="1" x14ac:dyDescent="0.2"/>
    <row r="6439" s="16" customFormat="1" x14ac:dyDescent="0.2"/>
    <row r="6440" s="16" customFormat="1" x14ac:dyDescent="0.2"/>
    <row r="6441" s="16" customFormat="1" x14ac:dyDescent="0.2"/>
    <row r="6442" s="16" customFormat="1" x14ac:dyDescent="0.2"/>
    <row r="6443" s="16" customFormat="1" x14ac:dyDescent="0.2"/>
    <row r="6444" s="16" customFormat="1" x14ac:dyDescent="0.2"/>
    <row r="6445" s="16" customFormat="1" x14ac:dyDescent="0.2"/>
    <row r="6446" s="16" customFormat="1" x14ac:dyDescent="0.2"/>
    <row r="6447" s="16" customFormat="1" x14ac:dyDescent="0.2"/>
    <row r="6448" s="16" customFormat="1" x14ac:dyDescent="0.2"/>
    <row r="6449" s="16" customFormat="1" x14ac:dyDescent="0.2"/>
    <row r="6450" s="16" customFormat="1" x14ac:dyDescent="0.2"/>
    <row r="6451" s="16" customFormat="1" x14ac:dyDescent="0.2"/>
    <row r="6452" s="16" customFormat="1" x14ac:dyDescent="0.2"/>
    <row r="6453" s="16" customFormat="1" x14ac:dyDescent="0.2"/>
    <row r="6454" s="16" customFormat="1" x14ac:dyDescent="0.2"/>
    <row r="6455" s="16" customFormat="1" x14ac:dyDescent="0.2"/>
    <row r="6456" s="16" customFormat="1" x14ac:dyDescent="0.2"/>
    <row r="6457" s="16" customFormat="1" x14ac:dyDescent="0.2"/>
    <row r="6458" s="16" customFormat="1" x14ac:dyDescent="0.2"/>
    <row r="6459" s="16" customFormat="1" x14ac:dyDescent="0.2"/>
    <row r="6460" s="16" customFormat="1" x14ac:dyDescent="0.2"/>
    <row r="6461" s="16" customFormat="1" x14ac:dyDescent="0.2"/>
    <row r="6462" s="16" customFormat="1" x14ac:dyDescent="0.2"/>
    <row r="6463" s="16" customFormat="1" x14ac:dyDescent="0.2"/>
    <row r="6464" s="16" customFormat="1" x14ac:dyDescent="0.2"/>
    <row r="6465" s="16" customFormat="1" x14ac:dyDescent="0.2"/>
    <row r="6466" s="16" customFormat="1" x14ac:dyDescent="0.2"/>
    <row r="6467" s="16" customFormat="1" x14ac:dyDescent="0.2"/>
    <row r="6468" s="16" customFormat="1" x14ac:dyDescent="0.2"/>
    <row r="6469" s="16" customFormat="1" x14ac:dyDescent="0.2"/>
    <row r="6470" s="16" customFormat="1" x14ac:dyDescent="0.2"/>
    <row r="6471" s="16" customFormat="1" x14ac:dyDescent="0.2"/>
    <row r="6472" s="16" customFormat="1" x14ac:dyDescent="0.2"/>
    <row r="6473" s="16" customFormat="1" x14ac:dyDescent="0.2"/>
    <row r="6474" s="16" customFormat="1" x14ac:dyDescent="0.2"/>
    <row r="6475" s="16" customFormat="1" x14ac:dyDescent="0.2"/>
    <row r="6476" s="16" customFormat="1" x14ac:dyDescent="0.2"/>
    <row r="6477" s="16" customFormat="1" x14ac:dyDescent="0.2"/>
    <row r="6478" s="16" customFormat="1" x14ac:dyDescent="0.2"/>
    <row r="6479" s="16" customFormat="1" x14ac:dyDescent="0.2"/>
    <row r="6480" s="16" customFormat="1" x14ac:dyDescent="0.2"/>
    <row r="6481" s="16" customFormat="1" x14ac:dyDescent="0.2"/>
    <row r="6482" s="16" customFormat="1" x14ac:dyDescent="0.2"/>
    <row r="6483" s="16" customFormat="1" x14ac:dyDescent="0.2"/>
    <row r="6484" s="16" customFormat="1" x14ac:dyDescent="0.2"/>
    <row r="6485" s="16" customFormat="1" x14ac:dyDescent="0.2"/>
    <row r="6486" s="16" customFormat="1" x14ac:dyDescent="0.2"/>
    <row r="6487" s="16" customFormat="1" x14ac:dyDescent="0.2"/>
    <row r="6488" s="16" customFormat="1" x14ac:dyDescent="0.2"/>
    <row r="6489" s="16" customFormat="1" x14ac:dyDescent="0.2"/>
    <row r="6490" s="16" customFormat="1" x14ac:dyDescent="0.2"/>
    <row r="6491" s="16" customFormat="1" x14ac:dyDescent="0.2"/>
    <row r="6492" s="16" customFormat="1" x14ac:dyDescent="0.2"/>
    <row r="6493" s="16" customFormat="1" x14ac:dyDescent="0.2"/>
    <row r="6494" s="16" customFormat="1" x14ac:dyDescent="0.2"/>
    <row r="6495" s="16" customFormat="1" x14ac:dyDescent="0.2"/>
    <row r="6496" s="16" customFormat="1" x14ac:dyDescent="0.2"/>
    <row r="6497" s="16" customFormat="1" x14ac:dyDescent="0.2"/>
    <row r="6498" s="16" customFormat="1" x14ac:dyDescent="0.2"/>
    <row r="6499" s="16" customFormat="1" x14ac:dyDescent="0.2"/>
    <row r="6500" s="16" customFormat="1" x14ac:dyDescent="0.2"/>
    <row r="6501" s="16" customFormat="1" x14ac:dyDescent="0.2"/>
    <row r="6502" s="16" customFormat="1" x14ac:dyDescent="0.2"/>
    <row r="6503" s="16" customFormat="1" x14ac:dyDescent="0.2"/>
    <row r="6504" s="16" customFormat="1" x14ac:dyDescent="0.2"/>
    <row r="6505" s="16" customFormat="1" x14ac:dyDescent="0.2"/>
    <row r="6506" s="16" customFormat="1" x14ac:dyDescent="0.2"/>
    <row r="6507" s="16" customFormat="1" x14ac:dyDescent="0.2"/>
    <row r="6508" s="16" customFormat="1" x14ac:dyDescent="0.2"/>
    <row r="6509" s="16" customFormat="1" x14ac:dyDescent="0.2"/>
    <row r="6510" s="16" customFormat="1" x14ac:dyDescent="0.2"/>
    <row r="6511" s="16" customFormat="1" x14ac:dyDescent="0.2"/>
    <row r="6512" s="16" customFormat="1" x14ac:dyDescent="0.2"/>
    <row r="6513" s="16" customFormat="1" x14ac:dyDescent="0.2"/>
    <row r="6514" s="16" customFormat="1" x14ac:dyDescent="0.2"/>
    <row r="6515" s="16" customFormat="1" x14ac:dyDescent="0.2"/>
    <row r="6516" s="16" customFormat="1" x14ac:dyDescent="0.2"/>
    <row r="6517" s="16" customFormat="1" x14ac:dyDescent="0.2"/>
    <row r="6518" s="16" customFormat="1" x14ac:dyDescent="0.2"/>
    <row r="6519" s="16" customFormat="1" x14ac:dyDescent="0.2"/>
    <row r="6520" s="16" customFormat="1" x14ac:dyDescent="0.2"/>
    <row r="6521" s="16" customFormat="1" x14ac:dyDescent="0.2"/>
    <row r="6522" s="16" customFormat="1" x14ac:dyDescent="0.2"/>
    <row r="6523" s="16" customFormat="1" x14ac:dyDescent="0.2"/>
    <row r="6524" s="16" customFormat="1" x14ac:dyDescent="0.2"/>
    <row r="6525" s="16" customFormat="1" x14ac:dyDescent="0.2"/>
    <row r="6526" s="16" customFormat="1" x14ac:dyDescent="0.2"/>
    <row r="6527" s="16" customFormat="1" x14ac:dyDescent="0.2"/>
    <row r="6528" s="16" customFormat="1" x14ac:dyDescent="0.2"/>
    <row r="6529" s="16" customFormat="1" x14ac:dyDescent="0.2"/>
    <row r="6530" s="16" customFormat="1" x14ac:dyDescent="0.2"/>
    <row r="6531" s="16" customFormat="1" x14ac:dyDescent="0.2"/>
    <row r="6532" s="16" customFormat="1" x14ac:dyDescent="0.2"/>
    <row r="6533" s="16" customFormat="1" x14ac:dyDescent="0.2"/>
    <row r="6534" s="16" customFormat="1" x14ac:dyDescent="0.2"/>
    <row r="6535" s="16" customFormat="1" x14ac:dyDescent="0.2"/>
    <row r="6536" s="16" customFormat="1" x14ac:dyDescent="0.2"/>
    <row r="6537" s="16" customFormat="1" x14ac:dyDescent="0.2"/>
    <row r="6538" s="16" customFormat="1" x14ac:dyDescent="0.2"/>
    <row r="6539" s="16" customFormat="1" x14ac:dyDescent="0.2"/>
    <row r="6540" s="16" customFormat="1" x14ac:dyDescent="0.2"/>
    <row r="6541" s="16" customFormat="1" x14ac:dyDescent="0.2"/>
    <row r="6542" s="16" customFormat="1" x14ac:dyDescent="0.2"/>
    <row r="6543" s="16" customFormat="1" x14ac:dyDescent="0.2"/>
    <row r="6544" s="16" customFormat="1" x14ac:dyDescent="0.2"/>
    <row r="6545" s="16" customFormat="1" x14ac:dyDescent="0.2"/>
    <row r="6546" s="16" customFormat="1" x14ac:dyDescent="0.2"/>
    <row r="6547" s="16" customFormat="1" x14ac:dyDescent="0.2"/>
    <row r="6548" s="16" customFormat="1" x14ac:dyDescent="0.2"/>
    <row r="6549" s="16" customFormat="1" x14ac:dyDescent="0.2"/>
    <row r="6550" s="16" customFormat="1" x14ac:dyDescent="0.2"/>
    <row r="6551" s="16" customFormat="1" x14ac:dyDescent="0.2"/>
    <row r="6552" s="16" customFormat="1" x14ac:dyDescent="0.2"/>
    <row r="6553" s="16" customFormat="1" x14ac:dyDescent="0.2"/>
    <row r="6554" s="16" customFormat="1" x14ac:dyDescent="0.2"/>
    <row r="6555" s="16" customFormat="1" x14ac:dyDescent="0.2"/>
    <row r="6556" s="16" customFormat="1" x14ac:dyDescent="0.2"/>
    <row r="6557" s="16" customFormat="1" x14ac:dyDescent="0.2"/>
    <row r="6558" s="16" customFormat="1" x14ac:dyDescent="0.2"/>
    <row r="6559" s="16" customFormat="1" x14ac:dyDescent="0.2"/>
    <row r="6560" s="16" customFormat="1" x14ac:dyDescent="0.2"/>
    <row r="6561" s="16" customFormat="1" x14ac:dyDescent="0.2"/>
    <row r="6562" s="16" customFormat="1" x14ac:dyDescent="0.2"/>
    <row r="6563" s="16" customFormat="1" x14ac:dyDescent="0.2"/>
    <row r="6564" s="16" customFormat="1" x14ac:dyDescent="0.2"/>
    <row r="6565" s="16" customFormat="1" x14ac:dyDescent="0.2"/>
    <row r="6566" s="16" customFormat="1" x14ac:dyDescent="0.2"/>
    <row r="6567" s="16" customFormat="1" x14ac:dyDescent="0.2"/>
    <row r="6568" s="16" customFormat="1" x14ac:dyDescent="0.2"/>
    <row r="6569" s="16" customFormat="1" x14ac:dyDescent="0.2"/>
    <row r="6570" s="16" customFormat="1" x14ac:dyDescent="0.2"/>
    <row r="6571" s="16" customFormat="1" x14ac:dyDescent="0.2"/>
    <row r="6572" s="16" customFormat="1" x14ac:dyDescent="0.2"/>
    <row r="6573" s="16" customFormat="1" x14ac:dyDescent="0.2"/>
    <row r="6574" s="16" customFormat="1" x14ac:dyDescent="0.2"/>
    <row r="6575" s="16" customFormat="1" x14ac:dyDescent="0.2"/>
    <row r="6576" s="16" customFormat="1" x14ac:dyDescent="0.2"/>
    <row r="6577" s="16" customFormat="1" x14ac:dyDescent="0.2"/>
    <row r="6578" s="16" customFormat="1" x14ac:dyDescent="0.2"/>
    <row r="6579" s="16" customFormat="1" x14ac:dyDescent="0.2"/>
    <row r="6580" s="16" customFormat="1" x14ac:dyDescent="0.2"/>
    <row r="6581" s="16" customFormat="1" x14ac:dyDescent="0.2"/>
    <row r="6582" s="16" customFormat="1" x14ac:dyDescent="0.2"/>
    <row r="6583" s="16" customFormat="1" x14ac:dyDescent="0.2"/>
    <row r="6584" s="16" customFormat="1" x14ac:dyDescent="0.2"/>
    <row r="6585" s="16" customFormat="1" x14ac:dyDescent="0.2"/>
    <row r="6586" s="16" customFormat="1" x14ac:dyDescent="0.2"/>
    <row r="6587" s="16" customFormat="1" x14ac:dyDescent="0.2"/>
    <row r="6588" s="16" customFormat="1" x14ac:dyDescent="0.2"/>
    <row r="6589" s="16" customFormat="1" x14ac:dyDescent="0.2"/>
    <row r="6590" s="16" customFormat="1" x14ac:dyDescent="0.2"/>
    <row r="6591" s="16" customFormat="1" x14ac:dyDescent="0.2"/>
    <row r="6592" s="16" customFormat="1" x14ac:dyDescent="0.2"/>
    <row r="6593" s="16" customFormat="1" x14ac:dyDescent="0.2"/>
    <row r="6594" s="16" customFormat="1" x14ac:dyDescent="0.2"/>
    <row r="6595" s="16" customFormat="1" x14ac:dyDescent="0.2"/>
    <row r="6596" s="16" customFormat="1" x14ac:dyDescent="0.2"/>
    <row r="6597" s="16" customFormat="1" x14ac:dyDescent="0.2"/>
    <row r="6598" s="16" customFormat="1" x14ac:dyDescent="0.2"/>
    <row r="6599" s="16" customFormat="1" x14ac:dyDescent="0.2"/>
    <row r="6600" s="16" customFormat="1" x14ac:dyDescent="0.2"/>
    <row r="6601" s="16" customFormat="1" x14ac:dyDescent="0.2"/>
    <row r="6602" s="16" customFormat="1" x14ac:dyDescent="0.2"/>
    <row r="6603" s="16" customFormat="1" x14ac:dyDescent="0.2"/>
    <row r="6604" s="16" customFormat="1" x14ac:dyDescent="0.2"/>
    <row r="6605" s="16" customFormat="1" x14ac:dyDescent="0.2"/>
    <row r="6606" s="16" customFormat="1" x14ac:dyDescent="0.2"/>
    <row r="6607" s="16" customFormat="1" x14ac:dyDescent="0.2"/>
    <row r="6608" s="16" customFormat="1" x14ac:dyDescent="0.2"/>
    <row r="6609" s="16" customFormat="1" x14ac:dyDescent="0.2"/>
    <row r="6610" s="16" customFormat="1" x14ac:dyDescent="0.2"/>
    <row r="6611" s="16" customFormat="1" x14ac:dyDescent="0.2"/>
    <row r="6612" s="16" customFormat="1" x14ac:dyDescent="0.2"/>
    <row r="6613" s="16" customFormat="1" x14ac:dyDescent="0.2"/>
    <row r="6614" s="16" customFormat="1" x14ac:dyDescent="0.2"/>
    <row r="6615" s="16" customFormat="1" x14ac:dyDescent="0.2"/>
    <row r="6616" s="16" customFormat="1" x14ac:dyDescent="0.2"/>
    <row r="6617" s="16" customFormat="1" x14ac:dyDescent="0.2"/>
    <row r="6618" s="16" customFormat="1" x14ac:dyDescent="0.2"/>
    <row r="6619" s="16" customFormat="1" x14ac:dyDescent="0.2"/>
    <row r="6620" s="16" customFormat="1" x14ac:dyDescent="0.2"/>
    <row r="6621" s="16" customFormat="1" x14ac:dyDescent="0.2"/>
    <row r="6622" s="16" customFormat="1" x14ac:dyDescent="0.2"/>
    <row r="6623" s="16" customFormat="1" x14ac:dyDescent="0.2"/>
    <row r="6624" s="16" customFormat="1" x14ac:dyDescent="0.2"/>
    <row r="6625" s="16" customFormat="1" x14ac:dyDescent="0.2"/>
    <row r="6626" s="16" customFormat="1" x14ac:dyDescent="0.2"/>
    <row r="6627" s="16" customFormat="1" x14ac:dyDescent="0.2"/>
    <row r="6628" s="16" customFormat="1" x14ac:dyDescent="0.2"/>
    <row r="6629" s="16" customFormat="1" x14ac:dyDescent="0.2"/>
    <row r="6630" s="16" customFormat="1" x14ac:dyDescent="0.2"/>
    <row r="6631" s="16" customFormat="1" x14ac:dyDescent="0.2"/>
    <row r="6632" s="16" customFormat="1" x14ac:dyDescent="0.2"/>
    <row r="6633" s="16" customFormat="1" x14ac:dyDescent="0.2"/>
    <row r="6634" s="16" customFormat="1" x14ac:dyDescent="0.2"/>
    <row r="6635" s="16" customFormat="1" x14ac:dyDescent="0.2"/>
    <row r="6636" s="16" customFormat="1" x14ac:dyDescent="0.2"/>
    <row r="6637" s="16" customFormat="1" x14ac:dyDescent="0.2"/>
    <row r="6638" s="16" customFormat="1" x14ac:dyDescent="0.2"/>
    <row r="6639" s="16" customFormat="1" x14ac:dyDescent="0.2"/>
    <row r="6640" s="16" customFormat="1" x14ac:dyDescent="0.2"/>
    <row r="6641" s="16" customFormat="1" x14ac:dyDescent="0.2"/>
    <row r="6642" s="16" customFormat="1" x14ac:dyDescent="0.2"/>
    <row r="6643" s="16" customFormat="1" x14ac:dyDescent="0.2"/>
    <row r="6644" s="16" customFormat="1" x14ac:dyDescent="0.2"/>
    <row r="6645" s="16" customFormat="1" x14ac:dyDescent="0.2"/>
    <row r="6646" s="16" customFormat="1" x14ac:dyDescent="0.2"/>
    <row r="6647" s="16" customFormat="1" x14ac:dyDescent="0.2"/>
    <row r="6648" s="16" customFormat="1" x14ac:dyDescent="0.2"/>
    <row r="6649" s="16" customFormat="1" x14ac:dyDescent="0.2"/>
    <row r="6650" s="16" customFormat="1" x14ac:dyDescent="0.2"/>
    <row r="6651" s="16" customFormat="1" x14ac:dyDescent="0.2"/>
    <row r="6652" s="16" customFormat="1" x14ac:dyDescent="0.2"/>
    <row r="6653" s="16" customFormat="1" x14ac:dyDescent="0.2"/>
    <row r="6654" s="16" customFormat="1" x14ac:dyDescent="0.2"/>
    <row r="6655" s="16" customFormat="1" x14ac:dyDescent="0.2"/>
    <row r="6656" s="16" customFormat="1" x14ac:dyDescent="0.2"/>
    <row r="6657" s="16" customFormat="1" x14ac:dyDescent="0.2"/>
    <row r="6658" s="16" customFormat="1" x14ac:dyDescent="0.2"/>
    <row r="6659" s="16" customFormat="1" x14ac:dyDescent="0.2"/>
    <row r="6660" s="16" customFormat="1" x14ac:dyDescent="0.2"/>
    <row r="6661" s="16" customFormat="1" x14ac:dyDescent="0.2"/>
    <row r="6662" s="16" customFormat="1" x14ac:dyDescent="0.2"/>
    <row r="6663" s="16" customFormat="1" x14ac:dyDescent="0.2"/>
    <row r="6664" s="16" customFormat="1" x14ac:dyDescent="0.2"/>
    <row r="6665" s="16" customFormat="1" x14ac:dyDescent="0.2"/>
    <row r="6666" s="16" customFormat="1" x14ac:dyDescent="0.2"/>
    <row r="6667" s="16" customFormat="1" x14ac:dyDescent="0.2"/>
    <row r="6668" s="16" customFormat="1" x14ac:dyDescent="0.2"/>
    <row r="6669" s="16" customFormat="1" x14ac:dyDescent="0.2"/>
    <row r="6670" s="16" customFormat="1" x14ac:dyDescent="0.2"/>
    <row r="6671" s="16" customFormat="1" x14ac:dyDescent="0.2"/>
    <row r="6672" s="16" customFormat="1" x14ac:dyDescent="0.2"/>
    <row r="6673" s="16" customFormat="1" x14ac:dyDescent="0.2"/>
    <row r="6674" s="16" customFormat="1" x14ac:dyDescent="0.2"/>
    <row r="6675" s="16" customFormat="1" x14ac:dyDescent="0.2"/>
    <row r="6676" s="16" customFormat="1" x14ac:dyDescent="0.2"/>
    <row r="6677" s="16" customFormat="1" x14ac:dyDescent="0.2"/>
    <row r="6678" s="16" customFormat="1" x14ac:dyDescent="0.2"/>
    <row r="6679" s="16" customFormat="1" x14ac:dyDescent="0.2"/>
    <row r="6680" s="16" customFormat="1" x14ac:dyDescent="0.2"/>
    <row r="6681" s="16" customFormat="1" x14ac:dyDescent="0.2"/>
    <row r="6682" s="16" customFormat="1" x14ac:dyDescent="0.2"/>
    <row r="6683" s="16" customFormat="1" x14ac:dyDescent="0.2"/>
    <row r="6684" s="16" customFormat="1" x14ac:dyDescent="0.2"/>
    <row r="6685" s="16" customFormat="1" x14ac:dyDescent="0.2"/>
    <row r="6686" s="16" customFormat="1" x14ac:dyDescent="0.2"/>
    <row r="6687" s="16" customFormat="1" x14ac:dyDescent="0.2"/>
    <row r="6688" s="16" customFormat="1" x14ac:dyDescent="0.2"/>
    <row r="6689" s="16" customFormat="1" x14ac:dyDescent="0.2"/>
    <row r="6690" s="16" customFormat="1" x14ac:dyDescent="0.2"/>
    <row r="6691" s="16" customFormat="1" x14ac:dyDescent="0.2"/>
    <row r="6692" s="16" customFormat="1" x14ac:dyDescent="0.2"/>
    <row r="6693" s="16" customFormat="1" x14ac:dyDescent="0.2"/>
    <row r="6694" s="16" customFormat="1" x14ac:dyDescent="0.2"/>
    <row r="6695" s="16" customFormat="1" x14ac:dyDescent="0.2"/>
    <row r="6696" s="16" customFormat="1" x14ac:dyDescent="0.2"/>
    <row r="6697" s="16" customFormat="1" x14ac:dyDescent="0.2"/>
    <row r="6698" s="16" customFormat="1" x14ac:dyDescent="0.2"/>
    <row r="6699" s="16" customFormat="1" x14ac:dyDescent="0.2"/>
    <row r="6700" s="16" customFormat="1" x14ac:dyDescent="0.2"/>
    <row r="6701" s="16" customFormat="1" x14ac:dyDescent="0.2"/>
    <row r="6702" s="16" customFormat="1" x14ac:dyDescent="0.2"/>
    <row r="6703" s="16" customFormat="1" x14ac:dyDescent="0.2"/>
    <row r="6704" s="16" customFormat="1" x14ac:dyDescent="0.2"/>
    <row r="6705" s="16" customFormat="1" x14ac:dyDescent="0.2"/>
    <row r="6706" s="16" customFormat="1" x14ac:dyDescent="0.2"/>
    <row r="6707" s="16" customFormat="1" x14ac:dyDescent="0.2"/>
    <row r="6708" s="16" customFormat="1" x14ac:dyDescent="0.2"/>
    <row r="6709" s="16" customFormat="1" x14ac:dyDescent="0.2"/>
    <row r="6710" s="16" customFormat="1" x14ac:dyDescent="0.2"/>
    <row r="6711" s="16" customFormat="1" x14ac:dyDescent="0.2"/>
    <row r="6712" s="16" customFormat="1" x14ac:dyDescent="0.2"/>
    <row r="6713" s="16" customFormat="1" x14ac:dyDescent="0.2"/>
    <row r="6714" s="16" customFormat="1" x14ac:dyDescent="0.2"/>
    <row r="6715" s="16" customFormat="1" x14ac:dyDescent="0.2"/>
    <row r="6716" s="16" customFormat="1" x14ac:dyDescent="0.2"/>
    <row r="6717" s="16" customFormat="1" x14ac:dyDescent="0.2"/>
    <row r="6718" s="16" customFormat="1" x14ac:dyDescent="0.2"/>
    <row r="6719" s="16" customFormat="1" x14ac:dyDescent="0.2"/>
    <row r="6720" s="16" customFormat="1" x14ac:dyDescent="0.2"/>
    <row r="6721" s="16" customFormat="1" x14ac:dyDescent="0.2"/>
    <row r="6722" s="16" customFormat="1" x14ac:dyDescent="0.2"/>
    <row r="6723" s="16" customFormat="1" x14ac:dyDescent="0.2"/>
    <row r="6724" s="16" customFormat="1" x14ac:dyDescent="0.2"/>
    <row r="6725" s="16" customFormat="1" x14ac:dyDescent="0.2"/>
    <row r="6726" s="16" customFormat="1" x14ac:dyDescent="0.2"/>
    <row r="6727" s="16" customFormat="1" x14ac:dyDescent="0.2"/>
    <row r="6728" s="16" customFormat="1" x14ac:dyDescent="0.2"/>
    <row r="6729" s="16" customFormat="1" x14ac:dyDescent="0.2"/>
    <row r="6730" s="16" customFormat="1" x14ac:dyDescent="0.2"/>
    <row r="6731" s="16" customFormat="1" x14ac:dyDescent="0.2"/>
    <row r="6732" s="16" customFormat="1" x14ac:dyDescent="0.2"/>
    <row r="6733" s="16" customFormat="1" x14ac:dyDescent="0.2"/>
    <row r="6734" s="16" customFormat="1" x14ac:dyDescent="0.2"/>
    <row r="6735" s="16" customFormat="1" x14ac:dyDescent="0.2"/>
    <row r="6736" s="16" customFormat="1" x14ac:dyDescent="0.2"/>
    <row r="6737" s="16" customFormat="1" x14ac:dyDescent="0.2"/>
    <row r="6738" s="16" customFormat="1" x14ac:dyDescent="0.2"/>
    <row r="6739" s="16" customFormat="1" x14ac:dyDescent="0.2"/>
    <row r="6740" s="16" customFormat="1" x14ac:dyDescent="0.2"/>
    <row r="6741" s="16" customFormat="1" x14ac:dyDescent="0.2"/>
    <row r="6742" s="16" customFormat="1" x14ac:dyDescent="0.2"/>
    <row r="6743" s="16" customFormat="1" x14ac:dyDescent="0.2"/>
    <row r="6744" s="16" customFormat="1" x14ac:dyDescent="0.2"/>
    <row r="6745" s="16" customFormat="1" x14ac:dyDescent="0.2"/>
    <row r="6746" s="16" customFormat="1" x14ac:dyDescent="0.2"/>
    <row r="6747" s="16" customFormat="1" x14ac:dyDescent="0.2"/>
    <row r="6748" s="16" customFormat="1" x14ac:dyDescent="0.2"/>
    <row r="6749" s="16" customFormat="1" x14ac:dyDescent="0.2"/>
    <row r="6750" s="16" customFormat="1" x14ac:dyDescent="0.2"/>
    <row r="6751" s="16" customFormat="1" x14ac:dyDescent="0.2"/>
    <row r="6752" s="16" customFormat="1" x14ac:dyDescent="0.2"/>
    <row r="6753" s="16" customFormat="1" x14ac:dyDescent="0.2"/>
    <row r="6754" s="16" customFormat="1" x14ac:dyDescent="0.2"/>
    <row r="6755" s="16" customFormat="1" x14ac:dyDescent="0.2"/>
    <row r="6756" s="16" customFormat="1" x14ac:dyDescent="0.2"/>
    <row r="6757" s="16" customFormat="1" x14ac:dyDescent="0.2"/>
    <row r="6758" s="16" customFormat="1" x14ac:dyDescent="0.2"/>
    <row r="6759" s="16" customFormat="1" x14ac:dyDescent="0.2"/>
    <row r="6760" s="16" customFormat="1" x14ac:dyDescent="0.2"/>
    <row r="6761" s="16" customFormat="1" x14ac:dyDescent="0.2"/>
    <row r="6762" s="16" customFormat="1" x14ac:dyDescent="0.2"/>
    <row r="6763" s="16" customFormat="1" x14ac:dyDescent="0.2"/>
    <row r="6764" s="16" customFormat="1" x14ac:dyDescent="0.2"/>
    <row r="6765" s="16" customFormat="1" x14ac:dyDescent="0.2"/>
    <row r="6766" s="16" customFormat="1" x14ac:dyDescent="0.2"/>
    <row r="6767" s="16" customFormat="1" x14ac:dyDescent="0.2"/>
    <row r="6768" s="16" customFormat="1" x14ac:dyDescent="0.2"/>
    <row r="6769" s="16" customFormat="1" x14ac:dyDescent="0.2"/>
    <row r="6770" s="16" customFormat="1" x14ac:dyDescent="0.2"/>
    <row r="6771" s="16" customFormat="1" x14ac:dyDescent="0.2"/>
    <row r="6772" s="16" customFormat="1" x14ac:dyDescent="0.2"/>
    <row r="6773" s="16" customFormat="1" x14ac:dyDescent="0.2"/>
    <row r="6774" s="16" customFormat="1" x14ac:dyDescent="0.2"/>
    <row r="6775" s="16" customFormat="1" x14ac:dyDescent="0.2"/>
    <row r="6776" s="16" customFormat="1" x14ac:dyDescent="0.2"/>
    <row r="6777" s="16" customFormat="1" x14ac:dyDescent="0.2"/>
    <row r="6778" s="16" customFormat="1" x14ac:dyDescent="0.2"/>
    <row r="6779" s="16" customFormat="1" x14ac:dyDescent="0.2"/>
    <row r="6780" s="16" customFormat="1" x14ac:dyDescent="0.2"/>
    <row r="6781" s="16" customFormat="1" x14ac:dyDescent="0.2"/>
    <row r="6782" s="16" customFormat="1" x14ac:dyDescent="0.2"/>
    <row r="6783" s="16" customFormat="1" x14ac:dyDescent="0.2"/>
    <row r="6784" s="16" customFormat="1" x14ac:dyDescent="0.2"/>
    <row r="6785" s="16" customFormat="1" x14ac:dyDescent="0.2"/>
    <row r="6786" s="16" customFormat="1" x14ac:dyDescent="0.2"/>
    <row r="6787" s="16" customFormat="1" x14ac:dyDescent="0.2"/>
    <row r="6788" s="16" customFormat="1" x14ac:dyDescent="0.2"/>
    <row r="6789" s="16" customFormat="1" x14ac:dyDescent="0.2"/>
    <row r="6790" s="16" customFormat="1" x14ac:dyDescent="0.2"/>
    <row r="6791" s="16" customFormat="1" x14ac:dyDescent="0.2"/>
    <row r="6792" s="16" customFormat="1" x14ac:dyDescent="0.2"/>
    <row r="6793" s="16" customFormat="1" x14ac:dyDescent="0.2"/>
    <row r="6794" s="16" customFormat="1" x14ac:dyDescent="0.2"/>
    <row r="6795" s="16" customFormat="1" x14ac:dyDescent="0.2"/>
    <row r="6796" s="16" customFormat="1" x14ac:dyDescent="0.2"/>
    <row r="6797" s="16" customFormat="1" x14ac:dyDescent="0.2"/>
    <row r="6798" s="16" customFormat="1" x14ac:dyDescent="0.2"/>
    <row r="6799" s="16" customFormat="1" x14ac:dyDescent="0.2"/>
    <row r="6800" s="16" customFormat="1" x14ac:dyDescent="0.2"/>
    <row r="6801" s="16" customFormat="1" x14ac:dyDescent="0.2"/>
    <row r="6802" s="16" customFormat="1" x14ac:dyDescent="0.2"/>
    <row r="6803" s="16" customFormat="1" x14ac:dyDescent="0.2"/>
    <row r="6804" s="16" customFormat="1" x14ac:dyDescent="0.2"/>
    <row r="6805" s="16" customFormat="1" x14ac:dyDescent="0.2"/>
    <row r="6806" s="16" customFormat="1" x14ac:dyDescent="0.2"/>
    <row r="6807" s="16" customFormat="1" x14ac:dyDescent="0.2"/>
    <row r="6808" s="16" customFormat="1" x14ac:dyDescent="0.2"/>
    <row r="6809" s="16" customFormat="1" x14ac:dyDescent="0.2"/>
    <row r="6810" s="16" customFormat="1" x14ac:dyDescent="0.2"/>
    <row r="6811" s="16" customFormat="1" x14ac:dyDescent="0.2"/>
    <row r="6812" s="16" customFormat="1" x14ac:dyDescent="0.2"/>
    <row r="6813" s="16" customFormat="1" x14ac:dyDescent="0.2"/>
    <row r="6814" s="16" customFormat="1" x14ac:dyDescent="0.2"/>
    <row r="6815" s="16" customFormat="1" x14ac:dyDescent="0.2"/>
    <row r="6816" s="16" customFormat="1" x14ac:dyDescent="0.2"/>
    <row r="6817" s="16" customFormat="1" x14ac:dyDescent="0.2"/>
    <row r="6818" s="16" customFormat="1" x14ac:dyDescent="0.2"/>
    <row r="6819" s="16" customFormat="1" x14ac:dyDescent="0.2"/>
    <row r="6820" s="16" customFormat="1" x14ac:dyDescent="0.2"/>
    <row r="6821" s="16" customFormat="1" x14ac:dyDescent="0.2"/>
    <row r="6822" s="16" customFormat="1" x14ac:dyDescent="0.2"/>
    <row r="6823" s="16" customFormat="1" x14ac:dyDescent="0.2"/>
    <row r="6824" s="16" customFormat="1" x14ac:dyDescent="0.2"/>
    <row r="6825" s="16" customFormat="1" x14ac:dyDescent="0.2"/>
    <row r="6826" s="16" customFormat="1" x14ac:dyDescent="0.2"/>
    <row r="6827" s="16" customFormat="1" x14ac:dyDescent="0.2"/>
    <row r="6828" s="16" customFormat="1" x14ac:dyDescent="0.2"/>
    <row r="6829" s="16" customFormat="1" x14ac:dyDescent="0.2"/>
    <row r="6830" s="16" customFormat="1" x14ac:dyDescent="0.2"/>
    <row r="6831" s="16" customFormat="1" x14ac:dyDescent="0.2"/>
    <row r="6832" s="16" customFormat="1" x14ac:dyDescent="0.2"/>
    <row r="6833" s="16" customFormat="1" x14ac:dyDescent="0.2"/>
    <row r="6834" s="16" customFormat="1" x14ac:dyDescent="0.2"/>
    <row r="6835" s="16" customFormat="1" x14ac:dyDescent="0.2"/>
    <row r="6836" s="16" customFormat="1" x14ac:dyDescent="0.2"/>
    <row r="6837" s="16" customFormat="1" x14ac:dyDescent="0.2"/>
    <row r="6838" s="16" customFormat="1" x14ac:dyDescent="0.2"/>
    <row r="6839" s="16" customFormat="1" x14ac:dyDescent="0.2"/>
    <row r="6840" s="16" customFormat="1" x14ac:dyDescent="0.2"/>
    <row r="6841" s="16" customFormat="1" x14ac:dyDescent="0.2"/>
    <row r="6842" s="16" customFormat="1" x14ac:dyDescent="0.2"/>
    <row r="6843" s="16" customFormat="1" x14ac:dyDescent="0.2"/>
    <row r="6844" s="16" customFormat="1" x14ac:dyDescent="0.2"/>
    <row r="6845" s="16" customFormat="1" x14ac:dyDescent="0.2"/>
    <row r="6846" s="16" customFormat="1" x14ac:dyDescent="0.2"/>
    <row r="6847" s="16" customFormat="1" x14ac:dyDescent="0.2"/>
    <row r="6848" s="16" customFormat="1" x14ac:dyDescent="0.2"/>
    <row r="6849" s="16" customFormat="1" x14ac:dyDescent="0.2"/>
    <row r="6850" s="16" customFormat="1" x14ac:dyDescent="0.2"/>
    <row r="6851" s="16" customFormat="1" x14ac:dyDescent="0.2"/>
    <row r="6852" s="16" customFormat="1" x14ac:dyDescent="0.2"/>
    <row r="6853" s="16" customFormat="1" x14ac:dyDescent="0.2"/>
    <row r="6854" s="16" customFormat="1" x14ac:dyDescent="0.2"/>
    <row r="6855" s="16" customFormat="1" x14ac:dyDescent="0.2"/>
    <row r="6856" s="16" customFormat="1" x14ac:dyDescent="0.2"/>
    <row r="6857" s="16" customFormat="1" x14ac:dyDescent="0.2"/>
    <row r="6858" s="16" customFormat="1" x14ac:dyDescent="0.2"/>
    <row r="6859" s="16" customFormat="1" x14ac:dyDescent="0.2"/>
    <row r="6860" s="16" customFormat="1" x14ac:dyDescent="0.2"/>
    <row r="6861" s="16" customFormat="1" x14ac:dyDescent="0.2"/>
    <row r="6862" s="16" customFormat="1" x14ac:dyDescent="0.2"/>
    <row r="6863" s="16" customFormat="1" x14ac:dyDescent="0.2"/>
    <row r="6864" s="16" customFormat="1" x14ac:dyDescent="0.2"/>
    <row r="6865" s="16" customFormat="1" x14ac:dyDescent="0.2"/>
    <row r="6866" s="16" customFormat="1" x14ac:dyDescent="0.2"/>
    <row r="6867" s="16" customFormat="1" x14ac:dyDescent="0.2"/>
    <row r="6868" s="16" customFormat="1" x14ac:dyDescent="0.2"/>
    <row r="6869" s="16" customFormat="1" x14ac:dyDescent="0.2"/>
    <row r="6870" s="16" customFormat="1" x14ac:dyDescent="0.2"/>
    <row r="6871" s="16" customFormat="1" x14ac:dyDescent="0.2"/>
    <row r="6872" s="16" customFormat="1" x14ac:dyDescent="0.2"/>
    <row r="6873" s="16" customFormat="1" x14ac:dyDescent="0.2"/>
    <row r="6874" s="16" customFormat="1" x14ac:dyDescent="0.2"/>
    <row r="6875" s="16" customFormat="1" x14ac:dyDescent="0.2"/>
    <row r="6876" s="16" customFormat="1" x14ac:dyDescent="0.2"/>
    <row r="6877" s="16" customFormat="1" x14ac:dyDescent="0.2"/>
    <row r="6878" s="16" customFormat="1" x14ac:dyDescent="0.2"/>
    <row r="6879" s="16" customFormat="1" x14ac:dyDescent="0.2"/>
    <row r="6880" s="16" customFormat="1" x14ac:dyDescent="0.2"/>
    <row r="6881" s="16" customFormat="1" x14ac:dyDescent="0.2"/>
    <row r="6882" s="16" customFormat="1" x14ac:dyDescent="0.2"/>
    <row r="6883" s="16" customFormat="1" x14ac:dyDescent="0.2"/>
    <row r="6884" s="16" customFormat="1" x14ac:dyDescent="0.2"/>
    <row r="6885" s="16" customFormat="1" x14ac:dyDescent="0.2"/>
    <row r="6886" s="16" customFormat="1" x14ac:dyDescent="0.2"/>
    <row r="6887" s="16" customFormat="1" x14ac:dyDescent="0.2"/>
    <row r="6888" s="16" customFormat="1" x14ac:dyDescent="0.2"/>
    <row r="6889" s="16" customFormat="1" x14ac:dyDescent="0.2"/>
    <row r="6890" s="16" customFormat="1" x14ac:dyDescent="0.2"/>
    <row r="6891" s="16" customFormat="1" x14ac:dyDescent="0.2"/>
    <row r="6892" s="16" customFormat="1" x14ac:dyDescent="0.2"/>
    <row r="6893" s="16" customFormat="1" x14ac:dyDescent="0.2"/>
    <row r="6894" s="16" customFormat="1" x14ac:dyDescent="0.2"/>
    <row r="6895" s="16" customFormat="1" x14ac:dyDescent="0.2"/>
    <row r="6896" s="16" customFormat="1" x14ac:dyDescent="0.2"/>
    <row r="6897" s="16" customFormat="1" x14ac:dyDescent="0.2"/>
    <row r="6898" s="16" customFormat="1" x14ac:dyDescent="0.2"/>
    <row r="6899" s="16" customFormat="1" x14ac:dyDescent="0.2"/>
    <row r="6900" s="16" customFormat="1" x14ac:dyDescent="0.2"/>
    <row r="6901" s="16" customFormat="1" x14ac:dyDescent="0.2"/>
    <row r="6902" s="16" customFormat="1" x14ac:dyDescent="0.2"/>
    <row r="6903" s="16" customFormat="1" x14ac:dyDescent="0.2"/>
    <row r="6904" s="16" customFormat="1" x14ac:dyDescent="0.2"/>
    <row r="6905" s="16" customFormat="1" x14ac:dyDescent="0.2"/>
    <row r="6906" s="16" customFormat="1" x14ac:dyDescent="0.2"/>
    <row r="6907" s="16" customFormat="1" x14ac:dyDescent="0.2"/>
    <row r="6908" s="16" customFormat="1" x14ac:dyDescent="0.2"/>
    <row r="6909" s="16" customFormat="1" x14ac:dyDescent="0.2"/>
    <row r="6910" s="16" customFormat="1" x14ac:dyDescent="0.2"/>
    <row r="6911" s="16" customFormat="1" x14ac:dyDescent="0.2"/>
    <row r="6912" s="16" customFormat="1" x14ac:dyDescent="0.2"/>
    <row r="6913" s="16" customFormat="1" x14ac:dyDescent="0.2"/>
    <row r="6914" s="16" customFormat="1" x14ac:dyDescent="0.2"/>
    <row r="6915" s="16" customFormat="1" x14ac:dyDescent="0.2"/>
    <row r="6916" s="16" customFormat="1" x14ac:dyDescent="0.2"/>
    <row r="6917" s="16" customFormat="1" x14ac:dyDescent="0.2"/>
    <row r="6918" s="16" customFormat="1" x14ac:dyDescent="0.2"/>
    <row r="6919" s="16" customFormat="1" x14ac:dyDescent="0.2"/>
    <row r="6920" s="16" customFormat="1" x14ac:dyDescent="0.2"/>
    <row r="6921" s="16" customFormat="1" x14ac:dyDescent="0.2"/>
    <row r="6922" s="16" customFormat="1" x14ac:dyDescent="0.2"/>
    <row r="6923" s="16" customFormat="1" x14ac:dyDescent="0.2"/>
    <row r="6924" s="16" customFormat="1" x14ac:dyDescent="0.2"/>
    <row r="6925" s="16" customFormat="1" x14ac:dyDescent="0.2"/>
    <row r="6926" s="16" customFormat="1" x14ac:dyDescent="0.2"/>
    <row r="6927" s="16" customFormat="1" x14ac:dyDescent="0.2"/>
    <row r="6928" s="16" customFormat="1" x14ac:dyDescent="0.2"/>
    <row r="6929" s="16" customFormat="1" x14ac:dyDescent="0.2"/>
    <row r="6930" s="16" customFormat="1" x14ac:dyDescent="0.2"/>
    <row r="6931" s="16" customFormat="1" x14ac:dyDescent="0.2"/>
    <row r="6932" s="16" customFormat="1" x14ac:dyDescent="0.2"/>
    <row r="6933" s="16" customFormat="1" x14ac:dyDescent="0.2"/>
    <row r="6934" s="16" customFormat="1" x14ac:dyDescent="0.2"/>
    <row r="6935" s="16" customFormat="1" x14ac:dyDescent="0.2"/>
    <row r="6936" s="16" customFormat="1" x14ac:dyDescent="0.2"/>
    <row r="6937" s="16" customFormat="1" x14ac:dyDescent="0.2"/>
    <row r="6938" s="16" customFormat="1" x14ac:dyDescent="0.2"/>
    <row r="6939" s="16" customFormat="1" x14ac:dyDescent="0.2"/>
    <row r="6940" s="16" customFormat="1" x14ac:dyDescent="0.2"/>
    <row r="6941" s="16" customFormat="1" x14ac:dyDescent="0.2"/>
    <row r="6942" s="16" customFormat="1" x14ac:dyDescent="0.2"/>
    <row r="6943" s="16" customFormat="1" x14ac:dyDescent="0.2"/>
    <row r="6944" s="16" customFormat="1" x14ac:dyDescent="0.2"/>
    <row r="6945" s="16" customFormat="1" x14ac:dyDescent="0.2"/>
    <row r="6946" s="16" customFormat="1" x14ac:dyDescent="0.2"/>
    <row r="6947" s="16" customFormat="1" x14ac:dyDescent="0.2"/>
    <row r="6948" s="16" customFormat="1" x14ac:dyDescent="0.2"/>
    <row r="6949" s="16" customFormat="1" x14ac:dyDescent="0.2"/>
    <row r="6950" s="16" customFormat="1" x14ac:dyDescent="0.2"/>
    <row r="6951" s="16" customFormat="1" x14ac:dyDescent="0.2"/>
    <row r="6952" s="16" customFormat="1" x14ac:dyDescent="0.2"/>
    <row r="6953" s="16" customFormat="1" x14ac:dyDescent="0.2"/>
    <row r="6954" s="16" customFormat="1" x14ac:dyDescent="0.2"/>
    <row r="6955" s="16" customFormat="1" x14ac:dyDescent="0.2"/>
    <row r="6956" s="16" customFormat="1" x14ac:dyDescent="0.2"/>
    <row r="6957" s="16" customFormat="1" x14ac:dyDescent="0.2"/>
    <row r="6958" s="16" customFormat="1" x14ac:dyDescent="0.2"/>
    <row r="6959" s="16" customFormat="1" x14ac:dyDescent="0.2"/>
    <row r="6960" s="16" customFormat="1" x14ac:dyDescent="0.2"/>
    <row r="6961" s="16" customFormat="1" x14ac:dyDescent="0.2"/>
    <row r="6962" s="16" customFormat="1" x14ac:dyDescent="0.2"/>
    <row r="6963" s="16" customFormat="1" x14ac:dyDescent="0.2"/>
    <row r="6964" s="16" customFormat="1" x14ac:dyDescent="0.2"/>
    <row r="6965" s="16" customFormat="1" x14ac:dyDescent="0.2"/>
    <row r="6966" s="16" customFormat="1" x14ac:dyDescent="0.2"/>
    <row r="6967" s="16" customFormat="1" x14ac:dyDescent="0.2"/>
    <row r="6968" s="16" customFormat="1" x14ac:dyDescent="0.2"/>
    <row r="6969" s="16" customFormat="1" x14ac:dyDescent="0.2"/>
    <row r="6970" s="16" customFormat="1" x14ac:dyDescent="0.2"/>
    <row r="6971" s="16" customFormat="1" x14ac:dyDescent="0.2"/>
    <row r="6972" s="16" customFormat="1" x14ac:dyDescent="0.2"/>
    <row r="6973" s="16" customFormat="1" x14ac:dyDescent="0.2"/>
    <row r="6974" s="16" customFormat="1" x14ac:dyDescent="0.2"/>
    <row r="6975" s="16" customFormat="1" x14ac:dyDescent="0.2"/>
    <row r="6976" s="16" customFormat="1" x14ac:dyDescent="0.2"/>
    <row r="6977" s="16" customFormat="1" x14ac:dyDescent="0.2"/>
    <row r="6978" s="16" customFormat="1" x14ac:dyDescent="0.2"/>
    <row r="6979" s="16" customFormat="1" x14ac:dyDescent="0.2"/>
    <row r="6980" s="16" customFormat="1" x14ac:dyDescent="0.2"/>
    <row r="6981" s="16" customFormat="1" x14ac:dyDescent="0.2"/>
    <row r="6982" s="16" customFormat="1" x14ac:dyDescent="0.2"/>
    <row r="6983" s="16" customFormat="1" x14ac:dyDescent="0.2"/>
    <row r="6984" s="16" customFormat="1" x14ac:dyDescent="0.2"/>
    <row r="6985" s="16" customFormat="1" x14ac:dyDescent="0.2"/>
    <row r="6986" s="16" customFormat="1" x14ac:dyDescent="0.2"/>
    <row r="6987" s="16" customFormat="1" x14ac:dyDescent="0.2"/>
    <row r="6988" s="16" customFormat="1" x14ac:dyDescent="0.2"/>
    <row r="6989" s="16" customFormat="1" x14ac:dyDescent="0.2"/>
    <row r="6990" s="16" customFormat="1" x14ac:dyDescent="0.2"/>
    <row r="6991" s="16" customFormat="1" x14ac:dyDescent="0.2"/>
    <row r="6992" s="16" customFormat="1" x14ac:dyDescent="0.2"/>
    <row r="6993" s="16" customFormat="1" x14ac:dyDescent="0.2"/>
    <row r="6994" s="16" customFormat="1" x14ac:dyDescent="0.2"/>
    <row r="6995" s="16" customFormat="1" x14ac:dyDescent="0.2"/>
    <row r="6996" s="16" customFormat="1" x14ac:dyDescent="0.2"/>
    <row r="6997" s="16" customFormat="1" x14ac:dyDescent="0.2"/>
    <row r="6998" s="16" customFormat="1" x14ac:dyDescent="0.2"/>
    <row r="6999" s="16" customFormat="1" x14ac:dyDescent="0.2"/>
    <row r="7000" s="16" customFormat="1" x14ac:dyDescent="0.2"/>
    <row r="7001" s="16" customFormat="1" x14ac:dyDescent="0.2"/>
    <row r="7002" s="16" customFormat="1" x14ac:dyDescent="0.2"/>
    <row r="7003" s="16" customFormat="1" x14ac:dyDescent="0.2"/>
    <row r="7004" s="16" customFormat="1" x14ac:dyDescent="0.2"/>
    <row r="7005" s="16" customFormat="1" x14ac:dyDescent="0.2"/>
    <row r="7006" s="16" customFormat="1" x14ac:dyDescent="0.2"/>
    <row r="7007" s="16" customFormat="1" x14ac:dyDescent="0.2"/>
    <row r="7008" s="16" customFormat="1" x14ac:dyDescent="0.2"/>
    <row r="7009" s="16" customFormat="1" x14ac:dyDescent="0.2"/>
    <row r="7010" s="16" customFormat="1" x14ac:dyDescent="0.2"/>
    <row r="7011" s="16" customFormat="1" x14ac:dyDescent="0.2"/>
    <row r="7012" s="16" customFormat="1" x14ac:dyDescent="0.2"/>
    <row r="7013" s="16" customFormat="1" x14ac:dyDescent="0.2"/>
    <row r="7014" s="16" customFormat="1" x14ac:dyDescent="0.2"/>
    <row r="7015" s="16" customFormat="1" x14ac:dyDescent="0.2"/>
    <row r="7016" s="16" customFormat="1" x14ac:dyDescent="0.2"/>
    <row r="7017" s="16" customFormat="1" x14ac:dyDescent="0.2"/>
    <row r="7018" s="16" customFormat="1" x14ac:dyDescent="0.2"/>
    <row r="7019" s="16" customFormat="1" x14ac:dyDescent="0.2"/>
    <row r="7020" s="16" customFormat="1" x14ac:dyDescent="0.2"/>
    <row r="7021" s="16" customFormat="1" x14ac:dyDescent="0.2"/>
    <row r="7022" s="16" customFormat="1" x14ac:dyDescent="0.2"/>
    <row r="7023" s="16" customFormat="1" x14ac:dyDescent="0.2"/>
    <row r="7024" s="16" customFormat="1" x14ac:dyDescent="0.2"/>
    <row r="7025" s="16" customFormat="1" x14ac:dyDescent="0.2"/>
    <row r="7026" s="16" customFormat="1" x14ac:dyDescent="0.2"/>
    <row r="7027" s="16" customFormat="1" x14ac:dyDescent="0.2"/>
    <row r="7028" s="16" customFormat="1" x14ac:dyDescent="0.2"/>
    <row r="7029" s="16" customFormat="1" x14ac:dyDescent="0.2"/>
    <row r="7030" s="16" customFormat="1" x14ac:dyDescent="0.2"/>
    <row r="7031" s="16" customFormat="1" x14ac:dyDescent="0.2"/>
    <row r="7032" s="16" customFormat="1" x14ac:dyDescent="0.2"/>
    <row r="7033" s="16" customFormat="1" x14ac:dyDescent="0.2"/>
    <row r="7034" s="16" customFormat="1" x14ac:dyDescent="0.2"/>
    <row r="7035" s="16" customFormat="1" x14ac:dyDescent="0.2"/>
    <row r="7036" s="16" customFormat="1" x14ac:dyDescent="0.2"/>
    <row r="7037" s="16" customFormat="1" x14ac:dyDescent="0.2"/>
    <row r="7038" s="16" customFormat="1" x14ac:dyDescent="0.2"/>
    <row r="7039" s="16" customFormat="1" x14ac:dyDescent="0.2"/>
    <row r="7040" s="16" customFormat="1" x14ac:dyDescent="0.2"/>
    <row r="7041" s="16" customFormat="1" x14ac:dyDescent="0.2"/>
    <row r="7042" s="16" customFormat="1" x14ac:dyDescent="0.2"/>
    <row r="7043" s="16" customFormat="1" x14ac:dyDescent="0.2"/>
    <row r="7044" s="16" customFormat="1" x14ac:dyDescent="0.2"/>
    <row r="7045" s="16" customFormat="1" x14ac:dyDescent="0.2"/>
    <row r="7046" s="16" customFormat="1" x14ac:dyDescent="0.2"/>
    <row r="7047" s="16" customFormat="1" x14ac:dyDescent="0.2"/>
    <row r="7048" s="16" customFormat="1" x14ac:dyDescent="0.2"/>
    <row r="7049" s="16" customFormat="1" x14ac:dyDescent="0.2"/>
    <row r="7050" s="16" customFormat="1" x14ac:dyDescent="0.2"/>
    <row r="7051" s="16" customFormat="1" x14ac:dyDescent="0.2"/>
    <row r="7052" s="16" customFormat="1" x14ac:dyDescent="0.2"/>
    <row r="7053" s="16" customFormat="1" x14ac:dyDescent="0.2"/>
    <row r="7054" s="16" customFormat="1" x14ac:dyDescent="0.2"/>
    <row r="7055" s="16" customFormat="1" x14ac:dyDescent="0.2"/>
    <row r="7056" s="16" customFormat="1" x14ac:dyDescent="0.2"/>
    <row r="7057" s="16" customFormat="1" x14ac:dyDescent="0.2"/>
    <row r="7058" s="16" customFormat="1" x14ac:dyDescent="0.2"/>
    <row r="7059" s="16" customFormat="1" x14ac:dyDescent="0.2"/>
    <row r="7060" s="16" customFormat="1" x14ac:dyDescent="0.2"/>
    <row r="7061" s="16" customFormat="1" x14ac:dyDescent="0.2"/>
    <row r="7062" s="16" customFormat="1" x14ac:dyDescent="0.2"/>
    <row r="7063" s="16" customFormat="1" x14ac:dyDescent="0.2"/>
    <row r="7064" s="16" customFormat="1" x14ac:dyDescent="0.2"/>
    <row r="7065" s="16" customFormat="1" x14ac:dyDescent="0.2"/>
    <row r="7066" s="16" customFormat="1" x14ac:dyDescent="0.2"/>
    <row r="7067" s="16" customFormat="1" x14ac:dyDescent="0.2"/>
    <row r="7068" s="16" customFormat="1" x14ac:dyDescent="0.2"/>
    <row r="7069" s="16" customFormat="1" x14ac:dyDescent="0.2"/>
    <row r="7070" s="16" customFormat="1" x14ac:dyDescent="0.2"/>
    <row r="7071" s="16" customFormat="1" x14ac:dyDescent="0.2"/>
    <row r="7072" s="16" customFormat="1" x14ac:dyDescent="0.2"/>
    <row r="7073" s="16" customFormat="1" x14ac:dyDescent="0.2"/>
    <row r="7074" s="16" customFormat="1" x14ac:dyDescent="0.2"/>
    <row r="7075" s="16" customFormat="1" x14ac:dyDescent="0.2"/>
    <row r="7076" s="16" customFormat="1" x14ac:dyDescent="0.2"/>
    <row r="7077" s="16" customFormat="1" x14ac:dyDescent="0.2"/>
    <row r="7078" s="16" customFormat="1" x14ac:dyDescent="0.2"/>
    <row r="7079" s="16" customFormat="1" x14ac:dyDescent="0.2"/>
    <row r="7080" s="16" customFormat="1" x14ac:dyDescent="0.2"/>
    <row r="7081" s="16" customFormat="1" x14ac:dyDescent="0.2"/>
    <row r="7082" s="16" customFormat="1" x14ac:dyDescent="0.2"/>
    <row r="7083" s="16" customFormat="1" x14ac:dyDescent="0.2"/>
    <row r="7084" s="16" customFormat="1" x14ac:dyDescent="0.2"/>
    <row r="7085" s="16" customFormat="1" x14ac:dyDescent="0.2"/>
    <row r="7086" s="16" customFormat="1" x14ac:dyDescent="0.2"/>
    <row r="7087" s="16" customFormat="1" x14ac:dyDescent="0.2"/>
    <row r="7088" s="16" customFormat="1" x14ac:dyDescent="0.2"/>
    <row r="7089" s="16" customFormat="1" x14ac:dyDescent="0.2"/>
    <row r="7090" s="16" customFormat="1" x14ac:dyDescent="0.2"/>
    <row r="7091" s="16" customFormat="1" x14ac:dyDescent="0.2"/>
    <row r="7092" s="16" customFormat="1" x14ac:dyDescent="0.2"/>
    <row r="7093" s="16" customFormat="1" x14ac:dyDescent="0.2"/>
    <row r="7094" s="16" customFormat="1" x14ac:dyDescent="0.2"/>
    <row r="7095" s="16" customFormat="1" x14ac:dyDescent="0.2"/>
    <row r="7096" s="16" customFormat="1" x14ac:dyDescent="0.2"/>
    <row r="7097" s="16" customFormat="1" x14ac:dyDescent="0.2"/>
    <row r="7098" s="16" customFormat="1" x14ac:dyDescent="0.2"/>
    <row r="7099" s="16" customFormat="1" x14ac:dyDescent="0.2"/>
    <row r="7100" s="16" customFormat="1" x14ac:dyDescent="0.2"/>
    <row r="7101" s="16" customFormat="1" x14ac:dyDescent="0.2"/>
    <row r="7102" s="16" customFormat="1" x14ac:dyDescent="0.2"/>
    <row r="7103" s="16" customFormat="1" x14ac:dyDescent="0.2"/>
    <row r="7104" s="16" customFormat="1" x14ac:dyDescent="0.2"/>
    <row r="7105" s="16" customFormat="1" x14ac:dyDescent="0.2"/>
    <row r="7106" s="16" customFormat="1" x14ac:dyDescent="0.2"/>
    <row r="7107" s="16" customFormat="1" x14ac:dyDescent="0.2"/>
    <row r="7108" s="16" customFormat="1" x14ac:dyDescent="0.2"/>
    <row r="7109" s="16" customFormat="1" x14ac:dyDescent="0.2"/>
    <row r="7110" s="16" customFormat="1" x14ac:dyDescent="0.2"/>
    <row r="7111" s="16" customFormat="1" x14ac:dyDescent="0.2"/>
    <row r="7112" s="16" customFormat="1" x14ac:dyDescent="0.2"/>
    <row r="7113" s="16" customFormat="1" x14ac:dyDescent="0.2"/>
    <row r="7114" s="16" customFormat="1" x14ac:dyDescent="0.2"/>
    <row r="7115" s="16" customFormat="1" x14ac:dyDescent="0.2"/>
    <row r="7116" s="16" customFormat="1" x14ac:dyDescent="0.2"/>
    <row r="7117" s="16" customFormat="1" x14ac:dyDescent="0.2"/>
    <row r="7118" s="16" customFormat="1" x14ac:dyDescent="0.2"/>
    <row r="7119" s="16" customFormat="1" x14ac:dyDescent="0.2"/>
    <row r="7120" s="16" customFormat="1" x14ac:dyDescent="0.2"/>
    <row r="7121" s="16" customFormat="1" x14ac:dyDescent="0.2"/>
    <row r="7122" s="16" customFormat="1" x14ac:dyDescent="0.2"/>
    <row r="7123" s="16" customFormat="1" x14ac:dyDescent="0.2"/>
    <row r="7124" s="16" customFormat="1" x14ac:dyDescent="0.2"/>
    <row r="7125" s="16" customFormat="1" x14ac:dyDescent="0.2"/>
    <row r="7126" s="16" customFormat="1" x14ac:dyDescent="0.2"/>
    <row r="7127" s="16" customFormat="1" x14ac:dyDescent="0.2"/>
    <row r="7128" s="16" customFormat="1" x14ac:dyDescent="0.2"/>
    <row r="7129" s="16" customFormat="1" x14ac:dyDescent="0.2"/>
    <row r="7130" s="16" customFormat="1" x14ac:dyDescent="0.2"/>
    <row r="7131" s="16" customFormat="1" x14ac:dyDescent="0.2"/>
    <row r="7132" s="16" customFormat="1" x14ac:dyDescent="0.2"/>
    <row r="7133" s="16" customFormat="1" x14ac:dyDescent="0.2"/>
    <row r="7134" s="16" customFormat="1" x14ac:dyDescent="0.2"/>
    <row r="7135" s="16" customFormat="1" x14ac:dyDescent="0.2"/>
    <row r="7136" s="16" customFormat="1" x14ac:dyDescent="0.2"/>
    <row r="7137" s="16" customFormat="1" x14ac:dyDescent="0.2"/>
    <row r="7138" s="16" customFormat="1" x14ac:dyDescent="0.2"/>
    <row r="7139" s="16" customFormat="1" x14ac:dyDescent="0.2"/>
    <row r="7140" s="16" customFormat="1" x14ac:dyDescent="0.2"/>
    <row r="7141" s="16" customFormat="1" x14ac:dyDescent="0.2"/>
    <row r="7142" s="16" customFormat="1" x14ac:dyDescent="0.2"/>
    <row r="7143" s="16" customFormat="1" x14ac:dyDescent="0.2"/>
    <row r="7144" s="16" customFormat="1" x14ac:dyDescent="0.2"/>
    <row r="7145" s="16" customFormat="1" x14ac:dyDescent="0.2"/>
    <row r="7146" s="16" customFormat="1" x14ac:dyDescent="0.2"/>
    <row r="7147" s="16" customFormat="1" x14ac:dyDescent="0.2"/>
    <row r="7148" s="16" customFormat="1" x14ac:dyDescent="0.2"/>
    <row r="7149" s="16" customFormat="1" x14ac:dyDescent="0.2"/>
    <row r="7150" s="16" customFormat="1" x14ac:dyDescent="0.2"/>
    <row r="7151" s="16" customFormat="1" x14ac:dyDescent="0.2"/>
    <row r="7152" s="16" customFormat="1" x14ac:dyDescent="0.2"/>
    <row r="7153" s="16" customFormat="1" x14ac:dyDescent="0.2"/>
    <row r="7154" s="16" customFormat="1" x14ac:dyDescent="0.2"/>
    <row r="7155" s="16" customFormat="1" x14ac:dyDescent="0.2"/>
    <row r="7156" s="16" customFormat="1" x14ac:dyDescent="0.2"/>
    <row r="7157" s="16" customFormat="1" x14ac:dyDescent="0.2"/>
    <row r="7158" s="16" customFormat="1" x14ac:dyDescent="0.2"/>
    <row r="7159" s="16" customFormat="1" x14ac:dyDescent="0.2"/>
    <row r="7160" s="16" customFormat="1" x14ac:dyDescent="0.2"/>
    <row r="7161" s="16" customFormat="1" x14ac:dyDescent="0.2"/>
    <row r="7162" s="16" customFormat="1" x14ac:dyDescent="0.2"/>
    <row r="7163" s="16" customFormat="1" x14ac:dyDescent="0.2"/>
    <row r="7164" s="16" customFormat="1" x14ac:dyDescent="0.2"/>
    <row r="7165" s="16" customFormat="1" x14ac:dyDescent="0.2"/>
    <row r="7166" s="16" customFormat="1" x14ac:dyDescent="0.2"/>
    <row r="7167" s="16" customFormat="1" x14ac:dyDescent="0.2"/>
    <row r="7168" s="16" customFormat="1" x14ac:dyDescent="0.2"/>
    <row r="7169" s="16" customFormat="1" x14ac:dyDescent="0.2"/>
    <row r="7170" s="16" customFormat="1" x14ac:dyDescent="0.2"/>
    <row r="7171" s="16" customFormat="1" x14ac:dyDescent="0.2"/>
    <row r="7172" s="16" customFormat="1" x14ac:dyDescent="0.2"/>
    <row r="7173" s="16" customFormat="1" x14ac:dyDescent="0.2"/>
    <row r="7174" s="16" customFormat="1" x14ac:dyDescent="0.2"/>
    <row r="7175" s="16" customFormat="1" x14ac:dyDescent="0.2"/>
    <row r="7176" s="16" customFormat="1" x14ac:dyDescent="0.2"/>
    <row r="7177" s="16" customFormat="1" x14ac:dyDescent="0.2"/>
    <row r="7178" s="16" customFormat="1" x14ac:dyDescent="0.2"/>
    <row r="7179" s="16" customFormat="1" x14ac:dyDescent="0.2"/>
    <row r="7180" s="16" customFormat="1" x14ac:dyDescent="0.2"/>
    <row r="7181" s="16" customFormat="1" x14ac:dyDescent="0.2"/>
    <row r="7182" s="16" customFormat="1" x14ac:dyDescent="0.2"/>
    <row r="7183" s="16" customFormat="1" x14ac:dyDescent="0.2"/>
    <row r="7184" s="16" customFormat="1" x14ac:dyDescent="0.2"/>
    <row r="7185" s="16" customFormat="1" x14ac:dyDescent="0.2"/>
    <row r="7186" s="16" customFormat="1" x14ac:dyDescent="0.2"/>
    <row r="7187" s="16" customFormat="1" x14ac:dyDescent="0.2"/>
    <row r="7188" s="16" customFormat="1" x14ac:dyDescent="0.2"/>
    <row r="7189" s="16" customFormat="1" x14ac:dyDescent="0.2"/>
    <row r="7190" s="16" customFormat="1" x14ac:dyDescent="0.2"/>
    <row r="7191" s="16" customFormat="1" x14ac:dyDescent="0.2"/>
    <row r="7192" s="16" customFormat="1" x14ac:dyDescent="0.2"/>
    <row r="7193" s="16" customFormat="1" x14ac:dyDescent="0.2"/>
    <row r="7194" s="16" customFormat="1" x14ac:dyDescent="0.2"/>
    <row r="7195" s="16" customFormat="1" x14ac:dyDescent="0.2"/>
    <row r="7196" s="16" customFormat="1" x14ac:dyDescent="0.2"/>
    <row r="7197" s="16" customFormat="1" x14ac:dyDescent="0.2"/>
    <row r="7198" s="16" customFormat="1" x14ac:dyDescent="0.2"/>
    <row r="7199" s="16" customFormat="1" x14ac:dyDescent="0.2"/>
    <row r="7200" s="16" customFormat="1" x14ac:dyDescent="0.2"/>
    <row r="7201" s="16" customFormat="1" x14ac:dyDescent="0.2"/>
    <row r="7202" s="16" customFormat="1" x14ac:dyDescent="0.2"/>
    <row r="7203" s="16" customFormat="1" x14ac:dyDescent="0.2"/>
    <row r="7204" s="16" customFormat="1" x14ac:dyDescent="0.2"/>
    <row r="7205" s="16" customFormat="1" x14ac:dyDescent="0.2"/>
    <row r="7206" s="16" customFormat="1" x14ac:dyDescent="0.2"/>
    <row r="7207" s="16" customFormat="1" x14ac:dyDescent="0.2"/>
    <row r="7208" s="16" customFormat="1" x14ac:dyDescent="0.2"/>
    <row r="7209" s="16" customFormat="1" x14ac:dyDescent="0.2"/>
    <row r="7210" s="16" customFormat="1" x14ac:dyDescent="0.2"/>
    <row r="7211" s="16" customFormat="1" x14ac:dyDescent="0.2"/>
    <row r="7212" s="16" customFormat="1" x14ac:dyDescent="0.2"/>
    <row r="7213" s="16" customFormat="1" x14ac:dyDescent="0.2"/>
    <row r="7214" s="16" customFormat="1" x14ac:dyDescent="0.2"/>
    <row r="7215" s="16" customFormat="1" x14ac:dyDescent="0.2"/>
    <row r="7216" s="16" customFormat="1" x14ac:dyDescent="0.2"/>
    <row r="7217" s="16" customFormat="1" x14ac:dyDescent="0.2"/>
    <row r="7218" s="16" customFormat="1" x14ac:dyDescent="0.2"/>
    <row r="7219" s="16" customFormat="1" x14ac:dyDescent="0.2"/>
    <row r="7220" s="16" customFormat="1" x14ac:dyDescent="0.2"/>
    <row r="7221" s="16" customFormat="1" x14ac:dyDescent="0.2"/>
    <row r="7222" s="16" customFormat="1" x14ac:dyDescent="0.2"/>
    <row r="7223" s="16" customFormat="1" x14ac:dyDescent="0.2"/>
    <row r="7224" s="16" customFormat="1" x14ac:dyDescent="0.2"/>
    <row r="7225" s="16" customFormat="1" x14ac:dyDescent="0.2"/>
    <row r="7226" s="16" customFormat="1" x14ac:dyDescent="0.2"/>
    <row r="7227" s="16" customFormat="1" x14ac:dyDescent="0.2"/>
    <row r="7228" s="16" customFormat="1" x14ac:dyDescent="0.2"/>
    <row r="7229" s="16" customFormat="1" x14ac:dyDescent="0.2"/>
    <row r="7230" s="16" customFormat="1" x14ac:dyDescent="0.2"/>
    <row r="7231" s="16" customFormat="1" x14ac:dyDescent="0.2"/>
    <row r="7232" s="16" customFormat="1" x14ac:dyDescent="0.2"/>
    <row r="7233" s="16" customFormat="1" x14ac:dyDescent="0.2"/>
    <row r="7234" s="16" customFormat="1" x14ac:dyDescent="0.2"/>
    <row r="7235" s="16" customFormat="1" x14ac:dyDescent="0.2"/>
    <row r="7236" s="16" customFormat="1" x14ac:dyDescent="0.2"/>
    <row r="7237" s="16" customFormat="1" x14ac:dyDescent="0.2"/>
    <row r="7238" s="16" customFormat="1" x14ac:dyDescent="0.2"/>
    <row r="7239" s="16" customFormat="1" x14ac:dyDescent="0.2"/>
    <row r="7240" s="16" customFormat="1" x14ac:dyDescent="0.2"/>
    <row r="7241" s="16" customFormat="1" x14ac:dyDescent="0.2"/>
    <row r="7242" s="16" customFormat="1" x14ac:dyDescent="0.2"/>
    <row r="7243" s="16" customFormat="1" x14ac:dyDescent="0.2"/>
    <row r="7244" s="16" customFormat="1" x14ac:dyDescent="0.2"/>
    <row r="7245" s="16" customFormat="1" x14ac:dyDescent="0.2"/>
    <row r="7246" s="16" customFormat="1" x14ac:dyDescent="0.2"/>
    <row r="7247" s="16" customFormat="1" x14ac:dyDescent="0.2"/>
    <row r="7248" s="16" customFormat="1" x14ac:dyDescent="0.2"/>
    <row r="7249" s="16" customFormat="1" x14ac:dyDescent="0.2"/>
    <row r="7250" s="16" customFormat="1" x14ac:dyDescent="0.2"/>
    <row r="7251" s="16" customFormat="1" x14ac:dyDescent="0.2"/>
    <row r="7252" s="16" customFormat="1" x14ac:dyDescent="0.2"/>
    <row r="7253" s="16" customFormat="1" x14ac:dyDescent="0.2"/>
    <row r="7254" s="16" customFormat="1" x14ac:dyDescent="0.2"/>
    <row r="7255" s="16" customFormat="1" x14ac:dyDescent="0.2"/>
    <row r="7256" s="16" customFormat="1" x14ac:dyDescent="0.2"/>
    <row r="7257" s="16" customFormat="1" x14ac:dyDescent="0.2"/>
    <row r="7258" s="16" customFormat="1" x14ac:dyDescent="0.2"/>
    <row r="7259" s="16" customFormat="1" x14ac:dyDescent="0.2"/>
    <row r="7260" s="16" customFormat="1" x14ac:dyDescent="0.2"/>
    <row r="7261" s="16" customFormat="1" x14ac:dyDescent="0.2"/>
    <row r="7262" s="16" customFormat="1" x14ac:dyDescent="0.2"/>
    <row r="7263" s="16" customFormat="1" x14ac:dyDescent="0.2"/>
    <row r="7264" s="16" customFormat="1" x14ac:dyDescent="0.2"/>
    <row r="7265" s="16" customFormat="1" x14ac:dyDescent="0.2"/>
    <row r="7266" s="16" customFormat="1" x14ac:dyDescent="0.2"/>
    <row r="7267" s="16" customFormat="1" x14ac:dyDescent="0.2"/>
    <row r="7268" s="16" customFormat="1" x14ac:dyDescent="0.2"/>
    <row r="7269" s="16" customFormat="1" x14ac:dyDescent="0.2"/>
    <row r="7270" s="16" customFormat="1" x14ac:dyDescent="0.2"/>
    <row r="7271" s="16" customFormat="1" x14ac:dyDescent="0.2"/>
    <row r="7272" s="16" customFormat="1" x14ac:dyDescent="0.2"/>
    <row r="7273" s="16" customFormat="1" x14ac:dyDescent="0.2"/>
    <row r="7274" s="16" customFormat="1" x14ac:dyDescent="0.2"/>
    <row r="7275" s="16" customFormat="1" x14ac:dyDescent="0.2"/>
    <row r="7276" s="16" customFormat="1" x14ac:dyDescent="0.2"/>
    <row r="7277" s="16" customFormat="1" x14ac:dyDescent="0.2"/>
    <row r="7278" s="16" customFormat="1" x14ac:dyDescent="0.2"/>
    <row r="7279" s="16" customFormat="1" x14ac:dyDescent="0.2"/>
    <row r="7280" s="16" customFormat="1" x14ac:dyDescent="0.2"/>
    <row r="7281" s="16" customFormat="1" x14ac:dyDescent="0.2"/>
    <row r="7282" s="16" customFormat="1" x14ac:dyDescent="0.2"/>
    <row r="7283" s="16" customFormat="1" x14ac:dyDescent="0.2"/>
    <row r="7284" s="16" customFormat="1" x14ac:dyDescent="0.2"/>
    <row r="7285" s="16" customFormat="1" x14ac:dyDescent="0.2"/>
    <row r="7286" s="16" customFormat="1" x14ac:dyDescent="0.2"/>
    <row r="7287" s="16" customFormat="1" x14ac:dyDescent="0.2"/>
    <row r="7288" s="16" customFormat="1" x14ac:dyDescent="0.2"/>
    <row r="7289" s="16" customFormat="1" x14ac:dyDescent="0.2"/>
    <row r="7290" s="16" customFormat="1" x14ac:dyDescent="0.2"/>
    <row r="7291" s="16" customFormat="1" x14ac:dyDescent="0.2"/>
    <row r="7292" s="16" customFormat="1" x14ac:dyDescent="0.2"/>
    <row r="7293" s="16" customFormat="1" x14ac:dyDescent="0.2"/>
    <row r="7294" s="16" customFormat="1" x14ac:dyDescent="0.2"/>
    <row r="7295" s="16" customFormat="1" x14ac:dyDescent="0.2"/>
    <row r="7296" s="16" customFormat="1" x14ac:dyDescent="0.2"/>
    <row r="7297" s="16" customFormat="1" x14ac:dyDescent="0.2"/>
    <row r="7298" s="16" customFormat="1" x14ac:dyDescent="0.2"/>
    <row r="7299" s="16" customFormat="1" x14ac:dyDescent="0.2"/>
    <row r="7300" s="16" customFormat="1" x14ac:dyDescent="0.2"/>
    <row r="7301" s="16" customFormat="1" x14ac:dyDescent="0.2"/>
    <row r="7302" s="16" customFormat="1" x14ac:dyDescent="0.2"/>
    <row r="7303" s="16" customFormat="1" x14ac:dyDescent="0.2"/>
    <row r="7304" s="16" customFormat="1" x14ac:dyDescent="0.2"/>
    <row r="7305" s="16" customFormat="1" x14ac:dyDescent="0.2"/>
    <row r="7306" s="16" customFormat="1" x14ac:dyDescent="0.2"/>
    <row r="7307" s="16" customFormat="1" x14ac:dyDescent="0.2"/>
    <row r="7308" s="16" customFormat="1" x14ac:dyDescent="0.2"/>
    <row r="7309" s="16" customFormat="1" x14ac:dyDescent="0.2"/>
    <row r="7310" s="16" customFormat="1" x14ac:dyDescent="0.2"/>
    <row r="7311" s="16" customFormat="1" x14ac:dyDescent="0.2"/>
    <row r="7312" s="16" customFormat="1" x14ac:dyDescent="0.2"/>
    <row r="7313" s="16" customFormat="1" x14ac:dyDescent="0.2"/>
    <row r="7314" s="16" customFormat="1" x14ac:dyDescent="0.2"/>
    <row r="7315" s="16" customFormat="1" x14ac:dyDescent="0.2"/>
    <row r="7316" s="16" customFormat="1" x14ac:dyDescent="0.2"/>
    <row r="7317" s="16" customFormat="1" x14ac:dyDescent="0.2"/>
    <row r="7318" s="16" customFormat="1" x14ac:dyDescent="0.2"/>
    <row r="7319" s="16" customFormat="1" x14ac:dyDescent="0.2"/>
    <row r="7320" s="16" customFormat="1" x14ac:dyDescent="0.2"/>
    <row r="7321" s="16" customFormat="1" x14ac:dyDescent="0.2"/>
    <row r="7322" s="16" customFormat="1" x14ac:dyDescent="0.2"/>
    <row r="7323" s="16" customFormat="1" x14ac:dyDescent="0.2"/>
    <row r="7324" s="16" customFormat="1" x14ac:dyDescent="0.2"/>
    <row r="7325" s="16" customFormat="1" x14ac:dyDescent="0.2"/>
    <row r="7326" s="16" customFormat="1" x14ac:dyDescent="0.2"/>
    <row r="7327" s="16" customFormat="1" x14ac:dyDescent="0.2"/>
    <row r="7328" s="16" customFormat="1" x14ac:dyDescent="0.2"/>
    <row r="7329" s="16" customFormat="1" x14ac:dyDescent="0.2"/>
    <row r="7330" s="16" customFormat="1" x14ac:dyDescent="0.2"/>
    <row r="7331" s="16" customFormat="1" x14ac:dyDescent="0.2"/>
    <row r="7332" s="16" customFormat="1" x14ac:dyDescent="0.2"/>
    <row r="7333" s="16" customFormat="1" x14ac:dyDescent="0.2"/>
    <row r="7334" s="16" customFormat="1" x14ac:dyDescent="0.2"/>
    <row r="7335" s="16" customFormat="1" x14ac:dyDescent="0.2"/>
    <row r="7336" s="16" customFormat="1" x14ac:dyDescent="0.2"/>
    <row r="7337" s="16" customFormat="1" x14ac:dyDescent="0.2"/>
    <row r="7338" s="16" customFormat="1" x14ac:dyDescent="0.2"/>
    <row r="7339" s="16" customFormat="1" x14ac:dyDescent="0.2"/>
    <row r="7340" s="16" customFormat="1" x14ac:dyDescent="0.2"/>
    <row r="7341" s="16" customFormat="1" x14ac:dyDescent="0.2"/>
    <row r="7342" s="16" customFormat="1" x14ac:dyDescent="0.2"/>
    <row r="7343" s="16" customFormat="1" x14ac:dyDescent="0.2"/>
    <row r="7344" s="16" customFormat="1" x14ac:dyDescent="0.2"/>
    <row r="7345" s="16" customFormat="1" x14ac:dyDescent="0.2"/>
    <row r="7346" s="16" customFormat="1" x14ac:dyDescent="0.2"/>
    <row r="7347" s="16" customFormat="1" x14ac:dyDescent="0.2"/>
    <row r="7348" s="16" customFormat="1" x14ac:dyDescent="0.2"/>
    <row r="7349" s="16" customFormat="1" x14ac:dyDescent="0.2"/>
    <row r="7350" s="16" customFormat="1" x14ac:dyDescent="0.2"/>
    <row r="7351" s="16" customFormat="1" x14ac:dyDescent="0.2"/>
    <row r="7352" s="16" customFormat="1" x14ac:dyDescent="0.2"/>
    <row r="7353" s="16" customFormat="1" x14ac:dyDescent="0.2"/>
    <row r="7354" s="16" customFormat="1" x14ac:dyDescent="0.2"/>
    <row r="7355" s="16" customFormat="1" x14ac:dyDescent="0.2"/>
    <row r="7356" s="16" customFormat="1" x14ac:dyDescent="0.2"/>
    <row r="7357" s="16" customFormat="1" x14ac:dyDescent="0.2"/>
    <row r="7358" s="16" customFormat="1" x14ac:dyDescent="0.2"/>
    <row r="7359" s="16" customFormat="1" x14ac:dyDescent="0.2"/>
    <row r="7360" s="16" customFormat="1" x14ac:dyDescent="0.2"/>
    <row r="7361" s="16" customFormat="1" x14ac:dyDescent="0.2"/>
    <row r="7362" s="16" customFormat="1" x14ac:dyDescent="0.2"/>
    <row r="7363" s="16" customFormat="1" x14ac:dyDescent="0.2"/>
    <row r="7364" s="16" customFormat="1" x14ac:dyDescent="0.2"/>
    <row r="7365" s="16" customFormat="1" x14ac:dyDescent="0.2"/>
    <row r="7366" s="16" customFormat="1" x14ac:dyDescent="0.2"/>
    <row r="7367" s="16" customFormat="1" x14ac:dyDescent="0.2"/>
    <row r="7368" s="16" customFormat="1" x14ac:dyDescent="0.2"/>
    <row r="7369" s="16" customFormat="1" x14ac:dyDescent="0.2"/>
    <row r="7370" s="16" customFormat="1" x14ac:dyDescent="0.2"/>
    <row r="7371" s="16" customFormat="1" x14ac:dyDescent="0.2"/>
    <row r="7372" s="16" customFormat="1" x14ac:dyDescent="0.2"/>
    <row r="7373" s="16" customFormat="1" x14ac:dyDescent="0.2"/>
    <row r="7374" s="16" customFormat="1" x14ac:dyDescent="0.2"/>
    <row r="7375" s="16" customFormat="1" x14ac:dyDescent="0.2"/>
    <row r="7376" s="16" customFormat="1" x14ac:dyDescent="0.2"/>
    <row r="7377" s="16" customFormat="1" x14ac:dyDescent="0.2"/>
    <row r="7378" s="16" customFormat="1" x14ac:dyDescent="0.2"/>
    <row r="7379" s="16" customFormat="1" x14ac:dyDescent="0.2"/>
    <row r="7380" s="16" customFormat="1" x14ac:dyDescent="0.2"/>
    <row r="7381" s="16" customFormat="1" x14ac:dyDescent="0.2"/>
    <row r="7382" s="16" customFormat="1" x14ac:dyDescent="0.2"/>
    <row r="7383" s="16" customFormat="1" x14ac:dyDescent="0.2"/>
    <row r="7384" s="16" customFormat="1" x14ac:dyDescent="0.2"/>
    <row r="7385" s="16" customFormat="1" x14ac:dyDescent="0.2"/>
    <row r="7386" s="16" customFormat="1" x14ac:dyDescent="0.2"/>
    <row r="7387" s="16" customFormat="1" x14ac:dyDescent="0.2"/>
    <row r="7388" s="16" customFormat="1" x14ac:dyDescent="0.2"/>
    <row r="7389" s="16" customFormat="1" x14ac:dyDescent="0.2"/>
    <row r="7390" s="16" customFormat="1" x14ac:dyDescent="0.2"/>
    <row r="7391" s="16" customFormat="1" x14ac:dyDescent="0.2"/>
    <row r="7392" s="16" customFormat="1" x14ac:dyDescent="0.2"/>
    <row r="7393" s="16" customFormat="1" x14ac:dyDescent="0.2"/>
    <row r="7394" s="16" customFormat="1" x14ac:dyDescent="0.2"/>
    <row r="7395" s="16" customFormat="1" x14ac:dyDescent="0.2"/>
    <row r="7396" s="16" customFormat="1" x14ac:dyDescent="0.2"/>
    <row r="7397" s="16" customFormat="1" x14ac:dyDescent="0.2"/>
    <row r="7398" s="16" customFormat="1" x14ac:dyDescent="0.2"/>
    <row r="7399" s="16" customFormat="1" x14ac:dyDescent="0.2"/>
    <row r="7400" s="16" customFormat="1" x14ac:dyDescent="0.2"/>
    <row r="7401" s="16" customFormat="1" x14ac:dyDescent="0.2"/>
    <row r="7402" s="16" customFormat="1" x14ac:dyDescent="0.2"/>
    <row r="7403" s="16" customFormat="1" x14ac:dyDescent="0.2"/>
    <row r="7404" s="16" customFormat="1" x14ac:dyDescent="0.2"/>
    <row r="7405" s="16" customFormat="1" x14ac:dyDescent="0.2"/>
    <row r="7406" s="16" customFormat="1" x14ac:dyDescent="0.2"/>
    <row r="7407" s="16" customFormat="1" x14ac:dyDescent="0.2"/>
    <row r="7408" s="16" customFormat="1" x14ac:dyDescent="0.2"/>
    <row r="7409" s="16" customFormat="1" x14ac:dyDescent="0.2"/>
    <row r="7410" s="16" customFormat="1" x14ac:dyDescent="0.2"/>
    <row r="7411" s="16" customFormat="1" x14ac:dyDescent="0.2"/>
    <row r="7412" s="16" customFormat="1" x14ac:dyDescent="0.2"/>
    <row r="7413" s="16" customFormat="1" x14ac:dyDescent="0.2"/>
    <row r="7414" s="16" customFormat="1" x14ac:dyDescent="0.2"/>
    <row r="7415" s="16" customFormat="1" x14ac:dyDescent="0.2"/>
    <row r="7416" s="16" customFormat="1" x14ac:dyDescent="0.2"/>
    <row r="7417" s="16" customFormat="1" x14ac:dyDescent="0.2"/>
    <row r="7418" s="16" customFormat="1" x14ac:dyDescent="0.2"/>
    <row r="7419" s="16" customFormat="1" x14ac:dyDescent="0.2"/>
    <row r="7420" s="16" customFormat="1" x14ac:dyDescent="0.2"/>
    <row r="7421" s="16" customFormat="1" x14ac:dyDescent="0.2"/>
    <row r="7422" s="16" customFormat="1" x14ac:dyDescent="0.2"/>
    <row r="7423" s="16" customFormat="1" x14ac:dyDescent="0.2"/>
    <row r="7424" s="16" customFormat="1" x14ac:dyDescent="0.2"/>
    <row r="7425" s="16" customFormat="1" x14ac:dyDescent="0.2"/>
    <row r="7426" s="16" customFormat="1" x14ac:dyDescent="0.2"/>
    <row r="7427" s="16" customFormat="1" x14ac:dyDescent="0.2"/>
    <row r="7428" s="16" customFormat="1" x14ac:dyDescent="0.2"/>
    <row r="7429" s="16" customFormat="1" x14ac:dyDescent="0.2"/>
    <row r="7430" s="16" customFormat="1" x14ac:dyDescent="0.2"/>
    <row r="7431" s="16" customFormat="1" x14ac:dyDescent="0.2"/>
    <row r="7432" s="16" customFormat="1" x14ac:dyDescent="0.2"/>
    <row r="7433" s="16" customFormat="1" x14ac:dyDescent="0.2"/>
    <row r="7434" s="16" customFormat="1" x14ac:dyDescent="0.2"/>
    <row r="7435" s="16" customFormat="1" x14ac:dyDescent="0.2"/>
    <row r="7436" s="16" customFormat="1" x14ac:dyDescent="0.2"/>
    <row r="7437" s="16" customFormat="1" x14ac:dyDescent="0.2"/>
    <row r="7438" s="16" customFormat="1" x14ac:dyDescent="0.2"/>
    <row r="7439" s="16" customFormat="1" x14ac:dyDescent="0.2"/>
    <row r="7440" s="16" customFormat="1" x14ac:dyDescent="0.2"/>
    <row r="7441" s="16" customFormat="1" x14ac:dyDescent="0.2"/>
    <row r="7442" s="16" customFormat="1" x14ac:dyDescent="0.2"/>
    <row r="7443" s="16" customFormat="1" x14ac:dyDescent="0.2"/>
    <row r="7444" s="16" customFormat="1" x14ac:dyDescent="0.2"/>
    <row r="7445" s="16" customFormat="1" x14ac:dyDescent="0.2"/>
    <row r="7446" s="16" customFormat="1" x14ac:dyDescent="0.2"/>
    <row r="7447" s="16" customFormat="1" x14ac:dyDescent="0.2"/>
    <row r="7448" s="16" customFormat="1" x14ac:dyDescent="0.2"/>
    <row r="7449" s="16" customFormat="1" x14ac:dyDescent="0.2"/>
    <row r="7450" s="16" customFormat="1" x14ac:dyDescent="0.2"/>
    <row r="7451" s="16" customFormat="1" x14ac:dyDescent="0.2"/>
    <row r="7452" s="16" customFormat="1" x14ac:dyDescent="0.2"/>
    <row r="7453" s="16" customFormat="1" x14ac:dyDescent="0.2"/>
    <row r="7454" s="16" customFormat="1" x14ac:dyDescent="0.2"/>
    <row r="7455" s="16" customFormat="1" x14ac:dyDescent="0.2"/>
    <row r="7456" s="16" customFormat="1" x14ac:dyDescent="0.2"/>
    <row r="7457" s="16" customFormat="1" x14ac:dyDescent="0.2"/>
    <row r="7458" s="16" customFormat="1" x14ac:dyDescent="0.2"/>
    <row r="7459" s="16" customFormat="1" x14ac:dyDescent="0.2"/>
    <row r="7460" s="16" customFormat="1" x14ac:dyDescent="0.2"/>
    <row r="7461" s="16" customFormat="1" x14ac:dyDescent="0.2"/>
    <row r="7462" s="16" customFormat="1" x14ac:dyDescent="0.2"/>
    <row r="7463" s="16" customFormat="1" x14ac:dyDescent="0.2"/>
    <row r="7464" s="16" customFormat="1" x14ac:dyDescent="0.2"/>
    <row r="7465" s="16" customFormat="1" x14ac:dyDescent="0.2"/>
    <row r="7466" s="16" customFormat="1" x14ac:dyDescent="0.2"/>
    <row r="7467" s="16" customFormat="1" x14ac:dyDescent="0.2"/>
    <row r="7468" s="16" customFormat="1" x14ac:dyDescent="0.2"/>
    <row r="7469" s="16" customFormat="1" x14ac:dyDescent="0.2"/>
    <row r="7470" s="16" customFormat="1" x14ac:dyDescent="0.2"/>
    <row r="7471" s="16" customFormat="1" x14ac:dyDescent="0.2"/>
    <row r="7472" s="16" customFormat="1" x14ac:dyDescent="0.2"/>
    <row r="7473" s="16" customFormat="1" x14ac:dyDescent="0.2"/>
    <row r="7474" s="16" customFormat="1" x14ac:dyDescent="0.2"/>
    <row r="7475" s="16" customFormat="1" x14ac:dyDescent="0.2"/>
    <row r="7476" s="16" customFormat="1" x14ac:dyDescent="0.2"/>
    <row r="7477" s="16" customFormat="1" x14ac:dyDescent="0.2"/>
    <row r="7478" s="16" customFormat="1" x14ac:dyDescent="0.2"/>
    <row r="7479" s="16" customFormat="1" x14ac:dyDescent="0.2"/>
    <row r="7480" s="16" customFormat="1" x14ac:dyDescent="0.2"/>
    <row r="7481" s="16" customFormat="1" x14ac:dyDescent="0.2"/>
    <row r="7482" s="16" customFormat="1" x14ac:dyDescent="0.2"/>
    <row r="7483" s="16" customFormat="1" x14ac:dyDescent="0.2"/>
    <row r="7484" s="16" customFormat="1" x14ac:dyDescent="0.2"/>
    <row r="7485" s="16" customFormat="1" x14ac:dyDescent="0.2"/>
    <row r="7486" s="16" customFormat="1" x14ac:dyDescent="0.2"/>
    <row r="7487" s="16" customFormat="1" x14ac:dyDescent="0.2"/>
    <row r="7488" s="16" customFormat="1" x14ac:dyDescent="0.2"/>
    <row r="7489" s="16" customFormat="1" x14ac:dyDescent="0.2"/>
    <row r="7490" s="16" customFormat="1" x14ac:dyDescent="0.2"/>
    <row r="7491" s="16" customFormat="1" x14ac:dyDescent="0.2"/>
    <row r="7492" s="16" customFormat="1" x14ac:dyDescent="0.2"/>
    <row r="7493" s="16" customFormat="1" x14ac:dyDescent="0.2"/>
    <row r="7494" s="16" customFormat="1" x14ac:dyDescent="0.2"/>
    <row r="7495" s="16" customFormat="1" x14ac:dyDescent="0.2"/>
    <row r="7496" s="16" customFormat="1" x14ac:dyDescent="0.2"/>
    <row r="7497" s="16" customFormat="1" x14ac:dyDescent="0.2"/>
    <row r="7498" s="16" customFormat="1" x14ac:dyDescent="0.2"/>
    <row r="7499" s="16" customFormat="1" x14ac:dyDescent="0.2"/>
    <row r="7500" s="16" customFormat="1" x14ac:dyDescent="0.2"/>
    <row r="7501" s="16" customFormat="1" x14ac:dyDescent="0.2"/>
    <row r="7502" s="16" customFormat="1" x14ac:dyDescent="0.2"/>
    <row r="7503" s="16" customFormat="1" x14ac:dyDescent="0.2"/>
    <row r="7504" s="16" customFormat="1" x14ac:dyDescent="0.2"/>
    <row r="7505" s="16" customFormat="1" x14ac:dyDescent="0.2"/>
    <row r="7506" s="16" customFormat="1" x14ac:dyDescent="0.2"/>
    <row r="7507" s="16" customFormat="1" x14ac:dyDescent="0.2"/>
    <row r="7508" s="16" customFormat="1" x14ac:dyDescent="0.2"/>
    <row r="7509" s="16" customFormat="1" x14ac:dyDescent="0.2"/>
    <row r="7510" s="16" customFormat="1" x14ac:dyDescent="0.2"/>
    <row r="7511" s="16" customFormat="1" x14ac:dyDescent="0.2"/>
    <row r="7512" s="16" customFormat="1" x14ac:dyDescent="0.2"/>
    <row r="7513" s="16" customFormat="1" x14ac:dyDescent="0.2"/>
    <row r="7514" s="16" customFormat="1" x14ac:dyDescent="0.2"/>
    <row r="7515" s="16" customFormat="1" x14ac:dyDescent="0.2"/>
    <row r="7516" s="16" customFormat="1" x14ac:dyDescent="0.2"/>
    <row r="7517" s="16" customFormat="1" x14ac:dyDescent="0.2"/>
    <row r="7518" s="16" customFormat="1" x14ac:dyDescent="0.2"/>
    <row r="7519" s="16" customFormat="1" x14ac:dyDescent="0.2"/>
    <row r="7520" s="16" customFormat="1" x14ac:dyDescent="0.2"/>
    <row r="7521" s="16" customFormat="1" x14ac:dyDescent="0.2"/>
    <row r="7522" s="16" customFormat="1" x14ac:dyDescent="0.2"/>
    <row r="7523" s="16" customFormat="1" x14ac:dyDescent="0.2"/>
    <row r="7524" s="16" customFormat="1" x14ac:dyDescent="0.2"/>
    <row r="7525" s="16" customFormat="1" x14ac:dyDescent="0.2"/>
    <row r="7526" s="16" customFormat="1" x14ac:dyDescent="0.2"/>
    <row r="7527" s="16" customFormat="1" x14ac:dyDescent="0.2"/>
    <row r="7528" s="16" customFormat="1" x14ac:dyDescent="0.2"/>
    <row r="7529" s="16" customFormat="1" x14ac:dyDescent="0.2"/>
    <row r="7530" s="16" customFormat="1" x14ac:dyDescent="0.2"/>
    <row r="7531" s="16" customFormat="1" x14ac:dyDescent="0.2"/>
    <row r="7532" s="16" customFormat="1" x14ac:dyDescent="0.2"/>
    <row r="7533" s="16" customFormat="1" x14ac:dyDescent="0.2"/>
    <row r="7534" s="16" customFormat="1" x14ac:dyDescent="0.2"/>
    <row r="7535" s="16" customFormat="1" x14ac:dyDescent="0.2"/>
    <row r="7536" s="16" customFormat="1" x14ac:dyDescent="0.2"/>
    <row r="7537" s="16" customFormat="1" x14ac:dyDescent="0.2"/>
    <row r="7538" s="16" customFormat="1" x14ac:dyDescent="0.2"/>
    <row r="7539" s="16" customFormat="1" x14ac:dyDescent="0.2"/>
    <row r="7540" s="16" customFormat="1" x14ac:dyDescent="0.2"/>
    <row r="7541" s="16" customFormat="1" x14ac:dyDescent="0.2"/>
    <row r="7542" s="16" customFormat="1" x14ac:dyDescent="0.2"/>
    <row r="7543" s="16" customFormat="1" x14ac:dyDescent="0.2"/>
    <row r="7544" s="16" customFormat="1" x14ac:dyDescent="0.2"/>
    <row r="7545" s="16" customFormat="1" x14ac:dyDescent="0.2"/>
    <row r="7546" s="16" customFormat="1" x14ac:dyDescent="0.2"/>
    <row r="7547" s="16" customFormat="1" x14ac:dyDescent="0.2"/>
    <row r="7548" s="16" customFormat="1" x14ac:dyDescent="0.2"/>
    <row r="7549" s="16" customFormat="1" x14ac:dyDescent="0.2"/>
    <row r="7550" s="16" customFormat="1" x14ac:dyDescent="0.2"/>
    <row r="7551" s="16" customFormat="1" x14ac:dyDescent="0.2"/>
    <row r="7552" s="16" customFormat="1" x14ac:dyDescent="0.2"/>
    <row r="7553" s="16" customFormat="1" x14ac:dyDescent="0.2"/>
    <row r="7554" s="16" customFormat="1" x14ac:dyDescent="0.2"/>
    <row r="7555" s="16" customFormat="1" x14ac:dyDescent="0.2"/>
    <row r="7556" s="16" customFormat="1" x14ac:dyDescent="0.2"/>
    <row r="7557" s="16" customFormat="1" x14ac:dyDescent="0.2"/>
    <row r="7558" s="16" customFormat="1" x14ac:dyDescent="0.2"/>
    <row r="7559" s="16" customFormat="1" x14ac:dyDescent="0.2"/>
    <row r="7560" s="16" customFormat="1" x14ac:dyDescent="0.2"/>
    <row r="7561" s="16" customFormat="1" x14ac:dyDescent="0.2"/>
    <row r="7562" s="16" customFormat="1" x14ac:dyDescent="0.2"/>
    <row r="7563" s="16" customFormat="1" x14ac:dyDescent="0.2"/>
    <row r="7564" s="16" customFormat="1" x14ac:dyDescent="0.2"/>
    <row r="7565" s="16" customFormat="1" x14ac:dyDescent="0.2"/>
    <row r="7566" s="16" customFormat="1" x14ac:dyDescent="0.2"/>
    <row r="7567" s="16" customFormat="1" x14ac:dyDescent="0.2"/>
    <row r="7568" s="16" customFormat="1" x14ac:dyDescent="0.2"/>
    <row r="7569" s="16" customFormat="1" x14ac:dyDescent="0.2"/>
    <row r="7570" s="16" customFormat="1" x14ac:dyDescent="0.2"/>
    <row r="7571" s="16" customFormat="1" x14ac:dyDescent="0.2"/>
    <row r="7572" s="16" customFormat="1" x14ac:dyDescent="0.2"/>
    <row r="7573" s="16" customFormat="1" x14ac:dyDescent="0.2"/>
    <row r="7574" s="16" customFormat="1" x14ac:dyDescent="0.2"/>
    <row r="7575" s="16" customFormat="1" x14ac:dyDescent="0.2"/>
    <row r="7576" s="16" customFormat="1" x14ac:dyDescent="0.2"/>
    <row r="7577" s="16" customFormat="1" x14ac:dyDescent="0.2"/>
    <row r="7578" s="16" customFormat="1" x14ac:dyDescent="0.2"/>
    <row r="7579" s="16" customFormat="1" x14ac:dyDescent="0.2"/>
    <row r="7580" s="16" customFormat="1" x14ac:dyDescent="0.2"/>
    <row r="7581" s="16" customFormat="1" x14ac:dyDescent="0.2"/>
    <row r="7582" s="16" customFormat="1" x14ac:dyDescent="0.2"/>
    <row r="7583" s="16" customFormat="1" x14ac:dyDescent="0.2"/>
    <row r="7584" s="16" customFormat="1" x14ac:dyDescent="0.2"/>
    <row r="7585" s="16" customFormat="1" x14ac:dyDescent="0.2"/>
    <row r="7586" s="16" customFormat="1" x14ac:dyDescent="0.2"/>
    <row r="7587" s="16" customFormat="1" x14ac:dyDescent="0.2"/>
    <row r="7588" s="16" customFormat="1" x14ac:dyDescent="0.2"/>
    <row r="7589" s="16" customFormat="1" x14ac:dyDescent="0.2"/>
    <row r="7590" s="16" customFormat="1" x14ac:dyDescent="0.2"/>
    <row r="7591" s="16" customFormat="1" x14ac:dyDescent="0.2"/>
    <row r="7592" s="16" customFormat="1" x14ac:dyDescent="0.2"/>
    <row r="7593" s="16" customFormat="1" x14ac:dyDescent="0.2"/>
    <row r="7594" s="16" customFormat="1" x14ac:dyDescent="0.2"/>
    <row r="7595" s="16" customFormat="1" x14ac:dyDescent="0.2"/>
    <row r="7596" s="16" customFormat="1" x14ac:dyDescent="0.2"/>
    <row r="7597" s="16" customFormat="1" x14ac:dyDescent="0.2"/>
    <row r="7598" s="16" customFormat="1" x14ac:dyDescent="0.2"/>
    <row r="7599" s="16" customFormat="1" x14ac:dyDescent="0.2"/>
    <row r="7600" s="16" customFormat="1" x14ac:dyDescent="0.2"/>
    <row r="7601" s="16" customFormat="1" x14ac:dyDescent="0.2"/>
    <row r="7602" s="16" customFormat="1" x14ac:dyDescent="0.2"/>
    <row r="7603" s="16" customFormat="1" x14ac:dyDescent="0.2"/>
    <row r="7604" s="16" customFormat="1" x14ac:dyDescent="0.2"/>
    <row r="7605" s="16" customFormat="1" x14ac:dyDescent="0.2"/>
    <row r="7606" s="16" customFormat="1" x14ac:dyDescent="0.2"/>
    <row r="7607" s="16" customFormat="1" x14ac:dyDescent="0.2"/>
    <row r="7608" s="16" customFormat="1" x14ac:dyDescent="0.2"/>
    <row r="7609" s="16" customFormat="1" x14ac:dyDescent="0.2"/>
    <row r="7610" s="16" customFormat="1" x14ac:dyDescent="0.2"/>
    <row r="7611" s="16" customFormat="1" x14ac:dyDescent="0.2"/>
    <row r="7612" s="16" customFormat="1" x14ac:dyDescent="0.2"/>
    <row r="7613" s="16" customFormat="1" x14ac:dyDescent="0.2"/>
    <row r="7614" s="16" customFormat="1" x14ac:dyDescent="0.2"/>
    <row r="7615" s="16" customFormat="1" x14ac:dyDescent="0.2"/>
    <row r="7616" s="16" customFormat="1" x14ac:dyDescent="0.2"/>
    <row r="7617" s="16" customFormat="1" x14ac:dyDescent="0.2"/>
    <row r="7618" s="16" customFormat="1" x14ac:dyDescent="0.2"/>
    <row r="7619" s="16" customFormat="1" x14ac:dyDescent="0.2"/>
    <row r="7620" s="16" customFormat="1" x14ac:dyDescent="0.2"/>
    <row r="7621" s="16" customFormat="1" x14ac:dyDescent="0.2"/>
    <row r="7622" s="16" customFormat="1" x14ac:dyDescent="0.2"/>
    <row r="7623" s="16" customFormat="1" x14ac:dyDescent="0.2"/>
    <row r="7624" s="16" customFormat="1" x14ac:dyDescent="0.2"/>
    <row r="7625" s="16" customFormat="1" x14ac:dyDescent="0.2"/>
    <row r="7626" s="16" customFormat="1" x14ac:dyDescent="0.2"/>
    <row r="7627" s="16" customFormat="1" x14ac:dyDescent="0.2"/>
    <row r="7628" s="16" customFormat="1" x14ac:dyDescent="0.2"/>
    <row r="7629" s="16" customFormat="1" x14ac:dyDescent="0.2"/>
    <row r="7630" s="16" customFormat="1" x14ac:dyDescent="0.2"/>
    <row r="7631" s="16" customFormat="1" x14ac:dyDescent="0.2"/>
    <row r="7632" s="16" customFormat="1" x14ac:dyDescent="0.2"/>
    <row r="7633" s="16" customFormat="1" x14ac:dyDescent="0.2"/>
    <row r="7634" s="16" customFormat="1" x14ac:dyDescent="0.2"/>
    <row r="7635" s="16" customFormat="1" x14ac:dyDescent="0.2"/>
    <row r="7636" s="16" customFormat="1" x14ac:dyDescent="0.2"/>
    <row r="7637" s="16" customFormat="1" x14ac:dyDescent="0.2"/>
    <row r="7638" s="16" customFormat="1" x14ac:dyDescent="0.2"/>
    <row r="7639" s="16" customFormat="1" x14ac:dyDescent="0.2"/>
    <row r="7640" s="16" customFormat="1" x14ac:dyDescent="0.2"/>
    <row r="7641" s="16" customFormat="1" x14ac:dyDescent="0.2"/>
    <row r="7642" s="16" customFormat="1" x14ac:dyDescent="0.2"/>
    <row r="7643" s="16" customFormat="1" x14ac:dyDescent="0.2"/>
    <row r="7644" s="16" customFormat="1" x14ac:dyDescent="0.2"/>
    <row r="7645" s="16" customFormat="1" x14ac:dyDescent="0.2"/>
    <row r="7646" s="16" customFormat="1" x14ac:dyDescent="0.2"/>
    <row r="7647" s="16" customFormat="1" x14ac:dyDescent="0.2"/>
    <row r="7648" s="16" customFormat="1" x14ac:dyDescent="0.2"/>
    <row r="7649" s="16" customFormat="1" x14ac:dyDescent="0.2"/>
    <row r="7650" s="16" customFormat="1" x14ac:dyDescent="0.2"/>
    <row r="7651" s="16" customFormat="1" x14ac:dyDescent="0.2"/>
    <row r="7652" s="16" customFormat="1" x14ac:dyDescent="0.2"/>
    <row r="7653" s="16" customFormat="1" x14ac:dyDescent="0.2"/>
    <row r="7654" s="16" customFormat="1" x14ac:dyDescent="0.2"/>
    <row r="7655" s="16" customFormat="1" x14ac:dyDescent="0.2"/>
    <row r="7656" s="16" customFormat="1" x14ac:dyDescent="0.2"/>
    <row r="7657" s="16" customFormat="1" x14ac:dyDescent="0.2"/>
    <row r="7658" s="16" customFormat="1" x14ac:dyDescent="0.2"/>
    <row r="7659" s="16" customFormat="1" x14ac:dyDescent="0.2"/>
    <row r="7660" s="16" customFormat="1" x14ac:dyDescent="0.2"/>
    <row r="7661" s="16" customFormat="1" x14ac:dyDescent="0.2"/>
    <row r="7662" s="16" customFormat="1" x14ac:dyDescent="0.2"/>
    <row r="7663" s="16" customFormat="1" x14ac:dyDescent="0.2"/>
    <row r="7664" s="16" customFormat="1" x14ac:dyDescent="0.2"/>
    <row r="7665" s="16" customFormat="1" x14ac:dyDescent="0.2"/>
    <row r="7666" s="16" customFormat="1" x14ac:dyDescent="0.2"/>
    <row r="7667" s="16" customFormat="1" x14ac:dyDescent="0.2"/>
    <row r="7668" s="16" customFormat="1" x14ac:dyDescent="0.2"/>
    <row r="7669" s="16" customFormat="1" x14ac:dyDescent="0.2"/>
    <row r="7670" s="16" customFormat="1" x14ac:dyDescent="0.2"/>
    <row r="7671" s="16" customFormat="1" x14ac:dyDescent="0.2"/>
    <row r="7672" s="16" customFormat="1" x14ac:dyDescent="0.2"/>
    <row r="7673" s="16" customFormat="1" x14ac:dyDescent="0.2"/>
    <row r="7674" s="16" customFormat="1" x14ac:dyDescent="0.2"/>
    <row r="7675" s="16" customFormat="1" x14ac:dyDescent="0.2"/>
    <row r="7676" s="16" customFormat="1" x14ac:dyDescent="0.2"/>
    <row r="7677" s="16" customFormat="1" x14ac:dyDescent="0.2"/>
    <row r="7678" s="16" customFormat="1" x14ac:dyDescent="0.2"/>
    <row r="7679" s="16" customFormat="1" x14ac:dyDescent="0.2"/>
    <row r="7680" s="16" customFormat="1" x14ac:dyDescent="0.2"/>
    <row r="7681" s="16" customFormat="1" x14ac:dyDescent="0.2"/>
    <row r="7682" s="16" customFormat="1" x14ac:dyDescent="0.2"/>
    <row r="7683" s="16" customFormat="1" x14ac:dyDescent="0.2"/>
    <row r="7684" s="16" customFormat="1" x14ac:dyDescent="0.2"/>
    <row r="7685" s="16" customFormat="1" x14ac:dyDescent="0.2"/>
    <row r="7686" s="16" customFormat="1" x14ac:dyDescent="0.2"/>
    <row r="7687" s="16" customFormat="1" x14ac:dyDescent="0.2"/>
    <row r="7688" s="16" customFormat="1" x14ac:dyDescent="0.2"/>
    <row r="7689" s="16" customFormat="1" x14ac:dyDescent="0.2"/>
    <row r="7690" s="16" customFormat="1" x14ac:dyDescent="0.2"/>
    <row r="7691" s="16" customFormat="1" x14ac:dyDescent="0.2"/>
    <row r="7692" s="16" customFormat="1" x14ac:dyDescent="0.2"/>
    <row r="7693" s="16" customFormat="1" x14ac:dyDescent="0.2"/>
    <row r="7694" s="16" customFormat="1" x14ac:dyDescent="0.2"/>
    <row r="7695" s="16" customFormat="1" x14ac:dyDescent="0.2"/>
    <row r="7696" s="16" customFormat="1" x14ac:dyDescent="0.2"/>
    <row r="7697" s="16" customFormat="1" x14ac:dyDescent="0.2"/>
    <row r="7698" s="16" customFormat="1" x14ac:dyDescent="0.2"/>
    <row r="7699" s="16" customFormat="1" x14ac:dyDescent="0.2"/>
    <row r="7700" s="16" customFormat="1" x14ac:dyDescent="0.2"/>
    <row r="7701" s="16" customFormat="1" x14ac:dyDescent="0.2"/>
    <row r="7702" s="16" customFormat="1" x14ac:dyDescent="0.2"/>
    <row r="7703" s="16" customFormat="1" x14ac:dyDescent="0.2"/>
    <row r="7704" s="16" customFormat="1" x14ac:dyDescent="0.2"/>
    <row r="7705" s="16" customFormat="1" x14ac:dyDescent="0.2"/>
    <row r="7706" s="16" customFormat="1" x14ac:dyDescent="0.2"/>
    <row r="7707" s="16" customFormat="1" x14ac:dyDescent="0.2"/>
    <row r="7708" s="16" customFormat="1" x14ac:dyDescent="0.2"/>
    <row r="7709" s="16" customFormat="1" x14ac:dyDescent="0.2"/>
    <row r="7710" s="16" customFormat="1" x14ac:dyDescent="0.2"/>
    <row r="7711" s="16" customFormat="1" x14ac:dyDescent="0.2"/>
    <row r="7712" s="16" customFormat="1" x14ac:dyDescent="0.2"/>
    <row r="7713" s="16" customFormat="1" x14ac:dyDescent="0.2"/>
    <row r="7714" s="16" customFormat="1" x14ac:dyDescent="0.2"/>
    <row r="7715" s="16" customFormat="1" x14ac:dyDescent="0.2"/>
    <row r="7716" s="16" customFormat="1" x14ac:dyDescent="0.2"/>
    <row r="7717" s="16" customFormat="1" x14ac:dyDescent="0.2"/>
    <row r="7718" s="16" customFormat="1" x14ac:dyDescent="0.2"/>
    <row r="7719" s="16" customFormat="1" x14ac:dyDescent="0.2"/>
    <row r="7720" s="16" customFormat="1" x14ac:dyDescent="0.2"/>
    <row r="7721" s="16" customFormat="1" x14ac:dyDescent="0.2"/>
    <row r="7722" s="16" customFormat="1" x14ac:dyDescent="0.2"/>
    <row r="7723" s="16" customFormat="1" x14ac:dyDescent="0.2"/>
    <row r="7724" s="16" customFormat="1" x14ac:dyDescent="0.2"/>
    <row r="7725" s="16" customFormat="1" x14ac:dyDescent="0.2"/>
    <row r="7726" s="16" customFormat="1" x14ac:dyDescent="0.2"/>
    <row r="7727" s="16" customFormat="1" x14ac:dyDescent="0.2"/>
    <row r="7728" s="16" customFormat="1" x14ac:dyDescent="0.2"/>
    <row r="7729" s="16" customFormat="1" x14ac:dyDescent="0.2"/>
    <row r="7730" s="16" customFormat="1" x14ac:dyDescent="0.2"/>
    <row r="7731" s="16" customFormat="1" x14ac:dyDescent="0.2"/>
    <row r="7732" s="16" customFormat="1" x14ac:dyDescent="0.2"/>
    <row r="7733" s="16" customFormat="1" x14ac:dyDescent="0.2"/>
    <row r="7734" s="16" customFormat="1" x14ac:dyDescent="0.2"/>
    <row r="7735" s="16" customFormat="1" x14ac:dyDescent="0.2"/>
    <row r="7736" s="16" customFormat="1" x14ac:dyDescent="0.2"/>
    <row r="7737" s="16" customFormat="1" x14ac:dyDescent="0.2"/>
    <row r="7738" s="16" customFormat="1" x14ac:dyDescent="0.2"/>
    <row r="7739" s="16" customFormat="1" x14ac:dyDescent="0.2"/>
    <row r="7740" s="16" customFormat="1" x14ac:dyDescent="0.2"/>
    <row r="7741" s="16" customFormat="1" x14ac:dyDescent="0.2"/>
    <row r="7742" s="16" customFormat="1" x14ac:dyDescent="0.2"/>
    <row r="7743" s="16" customFormat="1" x14ac:dyDescent="0.2"/>
    <row r="7744" s="16" customFormat="1" x14ac:dyDescent="0.2"/>
    <row r="7745" s="16" customFormat="1" x14ac:dyDescent="0.2"/>
    <row r="7746" s="16" customFormat="1" x14ac:dyDescent="0.2"/>
    <row r="7747" s="16" customFormat="1" x14ac:dyDescent="0.2"/>
    <row r="7748" s="16" customFormat="1" x14ac:dyDescent="0.2"/>
    <row r="7749" s="16" customFormat="1" x14ac:dyDescent="0.2"/>
    <row r="7750" s="16" customFormat="1" x14ac:dyDescent="0.2"/>
    <row r="7751" s="16" customFormat="1" x14ac:dyDescent="0.2"/>
    <row r="7752" s="16" customFormat="1" x14ac:dyDescent="0.2"/>
    <row r="7753" s="16" customFormat="1" x14ac:dyDescent="0.2"/>
    <row r="7754" s="16" customFormat="1" x14ac:dyDescent="0.2"/>
    <row r="7755" s="16" customFormat="1" x14ac:dyDescent="0.2"/>
    <row r="7756" s="16" customFormat="1" x14ac:dyDescent="0.2"/>
    <row r="7757" s="16" customFormat="1" x14ac:dyDescent="0.2"/>
    <row r="7758" s="16" customFormat="1" x14ac:dyDescent="0.2"/>
    <row r="7759" s="16" customFormat="1" x14ac:dyDescent="0.2"/>
    <row r="7760" s="16" customFormat="1" x14ac:dyDescent="0.2"/>
    <row r="7761" s="16" customFormat="1" x14ac:dyDescent="0.2"/>
    <row r="7762" s="16" customFormat="1" x14ac:dyDescent="0.2"/>
    <row r="7763" s="16" customFormat="1" x14ac:dyDescent="0.2"/>
    <row r="7764" s="16" customFormat="1" x14ac:dyDescent="0.2"/>
    <row r="7765" s="16" customFormat="1" x14ac:dyDescent="0.2"/>
    <row r="7766" s="16" customFormat="1" x14ac:dyDescent="0.2"/>
    <row r="7767" s="16" customFormat="1" x14ac:dyDescent="0.2"/>
    <row r="7768" s="16" customFormat="1" x14ac:dyDescent="0.2"/>
    <row r="7769" s="16" customFormat="1" x14ac:dyDescent="0.2"/>
    <row r="7770" s="16" customFormat="1" x14ac:dyDescent="0.2"/>
    <row r="7771" s="16" customFormat="1" x14ac:dyDescent="0.2"/>
    <row r="7772" s="16" customFormat="1" x14ac:dyDescent="0.2"/>
    <row r="7773" s="16" customFormat="1" x14ac:dyDescent="0.2"/>
    <row r="7774" s="16" customFormat="1" x14ac:dyDescent="0.2"/>
    <row r="7775" s="16" customFormat="1" x14ac:dyDescent="0.2"/>
    <row r="7776" s="16" customFormat="1" x14ac:dyDescent="0.2"/>
    <row r="7777" s="16" customFormat="1" x14ac:dyDescent="0.2"/>
    <row r="7778" s="16" customFormat="1" x14ac:dyDescent="0.2"/>
    <row r="7779" s="16" customFormat="1" x14ac:dyDescent="0.2"/>
    <row r="7780" s="16" customFormat="1" x14ac:dyDescent="0.2"/>
    <row r="7781" s="16" customFormat="1" x14ac:dyDescent="0.2"/>
    <row r="7782" s="16" customFormat="1" x14ac:dyDescent="0.2"/>
    <row r="7783" s="16" customFormat="1" x14ac:dyDescent="0.2"/>
    <row r="7784" s="16" customFormat="1" x14ac:dyDescent="0.2"/>
    <row r="7785" s="16" customFormat="1" x14ac:dyDescent="0.2"/>
    <row r="7786" s="16" customFormat="1" x14ac:dyDescent="0.2"/>
    <row r="7787" s="16" customFormat="1" x14ac:dyDescent="0.2"/>
    <row r="7788" s="16" customFormat="1" x14ac:dyDescent="0.2"/>
    <row r="7789" s="16" customFormat="1" x14ac:dyDescent="0.2"/>
    <row r="7790" s="16" customFormat="1" x14ac:dyDescent="0.2"/>
    <row r="7791" s="16" customFormat="1" x14ac:dyDescent="0.2"/>
    <row r="7792" s="16" customFormat="1" x14ac:dyDescent="0.2"/>
    <row r="7793" s="16" customFormat="1" x14ac:dyDescent="0.2"/>
    <row r="7794" s="16" customFormat="1" x14ac:dyDescent="0.2"/>
    <row r="7795" s="16" customFormat="1" x14ac:dyDescent="0.2"/>
    <row r="7796" s="16" customFormat="1" x14ac:dyDescent="0.2"/>
    <row r="7797" s="16" customFormat="1" x14ac:dyDescent="0.2"/>
    <row r="7798" s="16" customFormat="1" x14ac:dyDescent="0.2"/>
    <row r="7799" s="16" customFormat="1" x14ac:dyDescent="0.2"/>
    <row r="7800" s="16" customFormat="1" x14ac:dyDescent="0.2"/>
    <row r="7801" s="16" customFormat="1" x14ac:dyDescent="0.2"/>
    <row r="7802" s="16" customFormat="1" x14ac:dyDescent="0.2"/>
    <row r="7803" s="16" customFormat="1" x14ac:dyDescent="0.2"/>
    <row r="7804" s="16" customFormat="1" x14ac:dyDescent="0.2"/>
    <row r="7805" s="16" customFormat="1" x14ac:dyDescent="0.2"/>
    <row r="7806" s="16" customFormat="1" x14ac:dyDescent="0.2"/>
    <row r="7807" s="16" customFormat="1" x14ac:dyDescent="0.2"/>
    <row r="7808" s="16" customFormat="1" x14ac:dyDescent="0.2"/>
    <row r="7809" s="16" customFormat="1" x14ac:dyDescent="0.2"/>
    <row r="7810" s="16" customFormat="1" x14ac:dyDescent="0.2"/>
    <row r="7811" s="16" customFormat="1" x14ac:dyDescent="0.2"/>
    <row r="7812" s="16" customFormat="1" x14ac:dyDescent="0.2"/>
    <row r="7813" s="16" customFormat="1" x14ac:dyDescent="0.2"/>
    <row r="7814" s="16" customFormat="1" x14ac:dyDescent="0.2"/>
    <row r="7815" s="16" customFormat="1" x14ac:dyDescent="0.2"/>
    <row r="7816" s="16" customFormat="1" x14ac:dyDescent="0.2"/>
    <row r="7817" s="16" customFormat="1" x14ac:dyDescent="0.2"/>
    <row r="7818" s="16" customFormat="1" x14ac:dyDescent="0.2"/>
    <row r="7819" s="16" customFormat="1" x14ac:dyDescent="0.2"/>
    <row r="7820" s="16" customFormat="1" x14ac:dyDescent="0.2"/>
    <row r="7821" s="16" customFormat="1" x14ac:dyDescent="0.2"/>
    <row r="7822" s="16" customFormat="1" x14ac:dyDescent="0.2"/>
    <row r="7823" s="16" customFormat="1" x14ac:dyDescent="0.2"/>
    <row r="7824" s="16" customFormat="1" x14ac:dyDescent="0.2"/>
    <row r="7825" s="16" customFormat="1" x14ac:dyDescent="0.2"/>
    <row r="7826" s="16" customFormat="1" x14ac:dyDescent="0.2"/>
    <row r="7827" s="16" customFormat="1" x14ac:dyDescent="0.2"/>
    <row r="7828" s="16" customFormat="1" x14ac:dyDescent="0.2"/>
    <row r="7829" s="16" customFormat="1" x14ac:dyDescent="0.2"/>
    <row r="7830" s="16" customFormat="1" x14ac:dyDescent="0.2"/>
    <row r="7831" s="16" customFormat="1" x14ac:dyDescent="0.2"/>
    <row r="7832" s="16" customFormat="1" x14ac:dyDescent="0.2"/>
    <row r="7833" s="16" customFormat="1" x14ac:dyDescent="0.2"/>
    <row r="7834" s="16" customFormat="1" x14ac:dyDescent="0.2"/>
    <row r="7835" s="16" customFormat="1" x14ac:dyDescent="0.2"/>
    <row r="7836" s="16" customFormat="1" x14ac:dyDescent="0.2"/>
    <row r="7837" s="16" customFormat="1" x14ac:dyDescent="0.2"/>
    <row r="7838" s="16" customFormat="1" x14ac:dyDescent="0.2"/>
    <row r="7839" s="16" customFormat="1" x14ac:dyDescent="0.2"/>
    <row r="7840" s="16" customFormat="1" x14ac:dyDescent="0.2"/>
    <row r="7841" s="16" customFormat="1" x14ac:dyDescent="0.2"/>
    <row r="7842" s="16" customFormat="1" x14ac:dyDescent="0.2"/>
    <row r="7843" s="16" customFormat="1" x14ac:dyDescent="0.2"/>
    <row r="7844" s="16" customFormat="1" x14ac:dyDescent="0.2"/>
    <row r="7845" s="16" customFormat="1" x14ac:dyDescent="0.2"/>
    <row r="7846" s="16" customFormat="1" x14ac:dyDescent="0.2"/>
    <row r="7847" s="16" customFormat="1" x14ac:dyDescent="0.2"/>
    <row r="7848" s="16" customFormat="1" x14ac:dyDescent="0.2"/>
    <row r="7849" s="16" customFormat="1" x14ac:dyDescent="0.2"/>
    <row r="7850" s="16" customFormat="1" x14ac:dyDescent="0.2"/>
    <row r="7851" s="16" customFormat="1" x14ac:dyDescent="0.2"/>
    <row r="7852" s="16" customFormat="1" x14ac:dyDescent="0.2"/>
    <row r="7853" s="16" customFormat="1" x14ac:dyDescent="0.2"/>
    <row r="7854" s="16" customFormat="1" x14ac:dyDescent="0.2"/>
    <row r="7855" s="16" customFormat="1" x14ac:dyDescent="0.2"/>
    <row r="7856" s="16" customFormat="1" x14ac:dyDescent="0.2"/>
    <row r="7857" s="16" customFormat="1" x14ac:dyDescent="0.2"/>
    <row r="7858" s="16" customFormat="1" x14ac:dyDescent="0.2"/>
    <row r="7859" s="16" customFormat="1" x14ac:dyDescent="0.2"/>
    <row r="7860" s="16" customFormat="1" x14ac:dyDescent="0.2"/>
    <row r="7861" s="16" customFormat="1" x14ac:dyDescent="0.2"/>
    <row r="7862" s="16" customFormat="1" x14ac:dyDescent="0.2"/>
    <row r="7863" s="16" customFormat="1" x14ac:dyDescent="0.2"/>
    <row r="7864" s="16" customFormat="1" x14ac:dyDescent="0.2"/>
    <row r="7865" s="16" customFormat="1" x14ac:dyDescent="0.2"/>
    <row r="7866" s="16" customFormat="1" x14ac:dyDescent="0.2"/>
    <row r="7867" s="16" customFormat="1" x14ac:dyDescent="0.2"/>
    <row r="7868" s="16" customFormat="1" x14ac:dyDescent="0.2"/>
    <row r="7869" s="16" customFormat="1" x14ac:dyDescent="0.2"/>
    <row r="7870" s="16" customFormat="1" x14ac:dyDescent="0.2"/>
    <row r="7871" s="16" customFormat="1" x14ac:dyDescent="0.2"/>
    <row r="7872" s="16" customFormat="1" x14ac:dyDescent="0.2"/>
    <row r="7873" s="16" customFormat="1" x14ac:dyDescent="0.2"/>
    <row r="7874" s="16" customFormat="1" x14ac:dyDescent="0.2"/>
    <row r="7875" s="16" customFormat="1" x14ac:dyDescent="0.2"/>
    <row r="7876" s="16" customFormat="1" x14ac:dyDescent="0.2"/>
    <row r="7877" s="16" customFormat="1" x14ac:dyDescent="0.2"/>
    <row r="7878" s="16" customFormat="1" x14ac:dyDescent="0.2"/>
    <row r="7879" s="16" customFormat="1" x14ac:dyDescent="0.2"/>
    <row r="7880" s="16" customFormat="1" x14ac:dyDescent="0.2"/>
    <row r="7881" s="16" customFormat="1" x14ac:dyDescent="0.2"/>
    <row r="7882" s="16" customFormat="1" x14ac:dyDescent="0.2"/>
    <row r="7883" s="16" customFormat="1" x14ac:dyDescent="0.2"/>
    <row r="7884" s="16" customFormat="1" x14ac:dyDescent="0.2"/>
    <row r="7885" s="16" customFormat="1" x14ac:dyDescent="0.2"/>
    <row r="7886" s="16" customFormat="1" x14ac:dyDescent="0.2"/>
    <row r="7887" s="16" customFormat="1" x14ac:dyDescent="0.2"/>
    <row r="7888" s="16" customFormat="1" x14ac:dyDescent="0.2"/>
    <row r="7889" s="16" customFormat="1" x14ac:dyDescent="0.2"/>
    <row r="7890" s="16" customFormat="1" x14ac:dyDescent="0.2"/>
    <row r="7891" s="16" customFormat="1" x14ac:dyDescent="0.2"/>
    <row r="7892" s="16" customFormat="1" x14ac:dyDescent="0.2"/>
    <row r="7893" s="16" customFormat="1" x14ac:dyDescent="0.2"/>
    <row r="7894" s="16" customFormat="1" x14ac:dyDescent="0.2"/>
    <row r="7895" s="16" customFormat="1" x14ac:dyDescent="0.2"/>
    <row r="7896" s="16" customFormat="1" x14ac:dyDescent="0.2"/>
    <row r="7897" s="16" customFormat="1" x14ac:dyDescent="0.2"/>
    <row r="7898" s="16" customFormat="1" x14ac:dyDescent="0.2"/>
    <row r="7899" s="16" customFormat="1" x14ac:dyDescent="0.2"/>
    <row r="7900" s="16" customFormat="1" x14ac:dyDescent="0.2"/>
    <row r="7901" s="16" customFormat="1" x14ac:dyDescent="0.2"/>
    <row r="7902" s="16" customFormat="1" x14ac:dyDescent="0.2"/>
    <row r="7903" s="16" customFormat="1" x14ac:dyDescent="0.2"/>
    <row r="7904" s="16" customFormat="1" x14ac:dyDescent="0.2"/>
    <row r="7905" s="16" customFormat="1" x14ac:dyDescent="0.2"/>
    <row r="7906" s="16" customFormat="1" x14ac:dyDescent="0.2"/>
    <row r="7907" s="16" customFormat="1" x14ac:dyDescent="0.2"/>
    <row r="7908" s="16" customFormat="1" x14ac:dyDescent="0.2"/>
    <row r="7909" s="16" customFormat="1" x14ac:dyDescent="0.2"/>
    <row r="7910" s="16" customFormat="1" x14ac:dyDescent="0.2"/>
    <row r="7911" s="16" customFormat="1" x14ac:dyDescent="0.2"/>
    <row r="7912" s="16" customFormat="1" x14ac:dyDescent="0.2"/>
    <row r="7913" s="16" customFormat="1" x14ac:dyDescent="0.2"/>
    <row r="7914" s="16" customFormat="1" x14ac:dyDescent="0.2"/>
    <row r="7915" s="16" customFormat="1" x14ac:dyDescent="0.2"/>
    <row r="7916" s="16" customFormat="1" x14ac:dyDescent="0.2"/>
    <row r="7917" s="16" customFormat="1" x14ac:dyDescent="0.2"/>
    <row r="7918" s="16" customFormat="1" x14ac:dyDescent="0.2"/>
    <row r="7919" s="16" customFormat="1" x14ac:dyDescent="0.2"/>
    <row r="7920" s="16" customFormat="1" x14ac:dyDescent="0.2"/>
    <row r="7921" s="16" customFormat="1" x14ac:dyDescent="0.2"/>
    <row r="7922" s="16" customFormat="1" x14ac:dyDescent="0.2"/>
    <row r="7923" s="16" customFormat="1" x14ac:dyDescent="0.2"/>
    <row r="7924" s="16" customFormat="1" x14ac:dyDescent="0.2"/>
    <row r="7925" s="16" customFormat="1" x14ac:dyDescent="0.2"/>
    <row r="7926" s="16" customFormat="1" x14ac:dyDescent="0.2"/>
    <row r="7927" s="16" customFormat="1" x14ac:dyDescent="0.2"/>
    <row r="7928" s="16" customFormat="1" x14ac:dyDescent="0.2"/>
    <row r="7929" s="16" customFormat="1" x14ac:dyDescent="0.2"/>
    <row r="7930" s="16" customFormat="1" x14ac:dyDescent="0.2"/>
    <row r="7931" s="16" customFormat="1" x14ac:dyDescent="0.2"/>
    <row r="7932" s="16" customFormat="1" x14ac:dyDescent="0.2"/>
    <row r="7933" s="16" customFormat="1" x14ac:dyDescent="0.2"/>
    <row r="7934" s="16" customFormat="1" x14ac:dyDescent="0.2"/>
    <row r="7935" s="16" customFormat="1" x14ac:dyDescent="0.2"/>
    <row r="7936" s="16" customFormat="1" x14ac:dyDescent="0.2"/>
    <row r="7937" s="16" customFormat="1" x14ac:dyDescent="0.2"/>
    <row r="7938" s="16" customFormat="1" x14ac:dyDescent="0.2"/>
    <row r="7939" s="16" customFormat="1" x14ac:dyDescent="0.2"/>
    <row r="7940" s="16" customFormat="1" x14ac:dyDescent="0.2"/>
    <row r="7941" s="16" customFormat="1" x14ac:dyDescent="0.2"/>
    <row r="7942" s="16" customFormat="1" x14ac:dyDescent="0.2"/>
    <row r="7943" s="16" customFormat="1" x14ac:dyDescent="0.2"/>
    <row r="7944" s="16" customFormat="1" x14ac:dyDescent="0.2"/>
    <row r="7945" s="16" customFormat="1" x14ac:dyDescent="0.2"/>
    <row r="7946" s="16" customFormat="1" x14ac:dyDescent="0.2"/>
    <row r="7947" s="16" customFormat="1" x14ac:dyDescent="0.2"/>
    <row r="7948" s="16" customFormat="1" x14ac:dyDescent="0.2"/>
    <row r="7949" s="16" customFormat="1" x14ac:dyDescent="0.2"/>
    <row r="7950" s="16" customFormat="1" x14ac:dyDescent="0.2"/>
    <row r="7951" s="16" customFormat="1" x14ac:dyDescent="0.2"/>
    <row r="7952" s="16" customFormat="1" x14ac:dyDescent="0.2"/>
    <row r="7953" s="16" customFormat="1" x14ac:dyDescent="0.2"/>
    <row r="7954" s="16" customFormat="1" x14ac:dyDescent="0.2"/>
    <row r="7955" s="16" customFormat="1" x14ac:dyDescent="0.2"/>
    <row r="7956" s="16" customFormat="1" x14ac:dyDescent="0.2"/>
    <row r="7957" s="16" customFormat="1" x14ac:dyDescent="0.2"/>
    <row r="7958" s="16" customFormat="1" x14ac:dyDescent="0.2"/>
    <row r="7959" s="16" customFormat="1" x14ac:dyDescent="0.2"/>
    <row r="7960" s="16" customFormat="1" x14ac:dyDescent="0.2"/>
    <row r="7961" s="16" customFormat="1" x14ac:dyDescent="0.2"/>
    <row r="7962" s="16" customFormat="1" x14ac:dyDescent="0.2"/>
    <row r="7963" s="16" customFormat="1" x14ac:dyDescent="0.2"/>
    <row r="7964" s="16" customFormat="1" x14ac:dyDescent="0.2"/>
    <row r="7965" s="16" customFormat="1" x14ac:dyDescent="0.2"/>
    <row r="7966" s="16" customFormat="1" x14ac:dyDescent="0.2"/>
    <row r="7967" s="16" customFormat="1" x14ac:dyDescent="0.2"/>
    <row r="7968" s="16" customFormat="1" x14ac:dyDescent="0.2"/>
    <row r="7969" s="16" customFormat="1" x14ac:dyDescent="0.2"/>
    <row r="7970" s="16" customFormat="1" x14ac:dyDescent="0.2"/>
    <row r="7971" s="16" customFormat="1" x14ac:dyDescent="0.2"/>
    <row r="7972" s="16" customFormat="1" x14ac:dyDescent="0.2"/>
    <row r="7973" s="16" customFormat="1" x14ac:dyDescent="0.2"/>
    <row r="7974" s="16" customFormat="1" x14ac:dyDescent="0.2"/>
    <row r="7975" s="16" customFormat="1" x14ac:dyDescent="0.2"/>
    <row r="7976" s="16" customFormat="1" x14ac:dyDescent="0.2"/>
    <row r="7977" s="16" customFormat="1" x14ac:dyDescent="0.2"/>
    <row r="7978" s="16" customFormat="1" x14ac:dyDescent="0.2"/>
    <row r="7979" s="16" customFormat="1" x14ac:dyDescent="0.2"/>
    <row r="7980" s="16" customFormat="1" x14ac:dyDescent="0.2"/>
    <row r="7981" s="16" customFormat="1" x14ac:dyDescent="0.2"/>
    <row r="7982" s="16" customFormat="1" x14ac:dyDescent="0.2"/>
    <row r="7983" s="16" customFormat="1" x14ac:dyDescent="0.2"/>
    <row r="7984" s="16" customFormat="1" x14ac:dyDescent="0.2"/>
    <row r="7985" s="16" customFormat="1" x14ac:dyDescent="0.2"/>
    <row r="7986" s="16" customFormat="1" x14ac:dyDescent="0.2"/>
    <row r="7987" s="16" customFormat="1" x14ac:dyDescent="0.2"/>
    <row r="7988" s="16" customFormat="1" x14ac:dyDescent="0.2"/>
    <row r="7989" s="16" customFormat="1" x14ac:dyDescent="0.2"/>
    <row r="7990" s="16" customFormat="1" x14ac:dyDescent="0.2"/>
    <row r="7991" s="16" customFormat="1" x14ac:dyDescent="0.2"/>
    <row r="7992" s="16" customFormat="1" x14ac:dyDescent="0.2"/>
    <row r="7993" s="16" customFormat="1" x14ac:dyDescent="0.2"/>
    <row r="7994" s="16" customFormat="1" x14ac:dyDescent="0.2"/>
    <row r="7995" s="16" customFormat="1" x14ac:dyDescent="0.2"/>
    <row r="7996" s="16" customFormat="1" x14ac:dyDescent="0.2"/>
    <row r="7997" s="16" customFormat="1" x14ac:dyDescent="0.2"/>
    <row r="7998" s="16" customFormat="1" x14ac:dyDescent="0.2"/>
    <row r="7999" s="16" customFormat="1" x14ac:dyDescent="0.2"/>
    <row r="8000" s="16" customFormat="1" x14ac:dyDescent="0.2"/>
    <row r="8001" s="16" customFormat="1" x14ac:dyDescent="0.2"/>
    <row r="8002" s="16" customFormat="1" x14ac:dyDescent="0.2"/>
    <row r="8003" s="16" customFormat="1" x14ac:dyDescent="0.2"/>
    <row r="8004" s="16" customFormat="1" x14ac:dyDescent="0.2"/>
    <row r="8005" s="16" customFormat="1" x14ac:dyDescent="0.2"/>
    <row r="8006" s="16" customFormat="1" x14ac:dyDescent="0.2"/>
    <row r="8007" s="16" customFormat="1" x14ac:dyDescent="0.2"/>
    <row r="8008" s="16" customFormat="1" x14ac:dyDescent="0.2"/>
    <row r="8009" s="16" customFormat="1" x14ac:dyDescent="0.2"/>
    <row r="8010" s="16" customFormat="1" x14ac:dyDescent="0.2"/>
    <row r="8011" s="16" customFormat="1" x14ac:dyDescent="0.2"/>
    <row r="8012" s="16" customFormat="1" x14ac:dyDescent="0.2"/>
    <row r="8013" s="16" customFormat="1" x14ac:dyDescent="0.2"/>
    <row r="8014" s="16" customFormat="1" x14ac:dyDescent="0.2"/>
    <row r="8015" s="16" customFormat="1" x14ac:dyDescent="0.2"/>
    <row r="8016" s="16" customFormat="1" x14ac:dyDescent="0.2"/>
    <row r="8017" s="16" customFormat="1" x14ac:dyDescent="0.2"/>
    <row r="8018" s="16" customFormat="1" x14ac:dyDescent="0.2"/>
    <row r="8019" s="16" customFormat="1" x14ac:dyDescent="0.2"/>
    <row r="8020" s="16" customFormat="1" x14ac:dyDescent="0.2"/>
    <row r="8021" s="16" customFormat="1" x14ac:dyDescent="0.2"/>
    <row r="8022" s="16" customFormat="1" x14ac:dyDescent="0.2"/>
    <row r="8023" s="16" customFormat="1" x14ac:dyDescent="0.2"/>
    <row r="8024" s="16" customFormat="1" x14ac:dyDescent="0.2"/>
    <row r="8025" s="16" customFormat="1" x14ac:dyDescent="0.2"/>
    <row r="8026" s="16" customFormat="1" x14ac:dyDescent="0.2"/>
    <row r="8027" s="16" customFormat="1" x14ac:dyDescent="0.2"/>
    <row r="8028" s="16" customFormat="1" x14ac:dyDescent="0.2"/>
    <row r="8029" s="16" customFormat="1" x14ac:dyDescent="0.2"/>
    <row r="8030" s="16" customFormat="1" x14ac:dyDescent="0.2"/>
    <row r="8031" s="16" customFormat="1" x14ac:dyDescent="0.2"/>
    <row r="8032" s="16" customFormat="1" x14ac:dyDescent="0.2"/>
    <row r="8033" s="16" customFormat="1" x14ac:dyDescent="0.2"/>
    <row r="8034" s="16" customFormat="1" x14ac:dyDescent="0.2"/>
    <row r="8035" s="16" customFormat="1" x14ac:dyDescent="0.2"/>
    <row r="8036" s="16" customFormat="1" x14ac:dyDescent="0.2"/>
    <row r="8037" s="16" customFormat="1" x14ac:dyDescent="0.2"/>
    <row r="8038" s="16" customFormat="1" x14ac:dyDescent="0.2"/>
    <row r="8039" s="16" customFormat="1" x14ac:dyDescent="0.2"/>
    <row r="8040" s="16" customFormat="1" x14ac:dyDescent="0.2"/>
    <row r="8041" s="16" customFormat="1" x14ac:dyDescent="0.2"/>
    <row r="8042" s="16" customFormat="1" x14ac:dyDescent="0.2"/>
    <row r="8043" s="16" customFormat="1" x14ac:dyDescent="0.2"/>
    <row r="8044" s="16" customFormat="1" x14ac:dyDescent="0.2"/>
    <row r="8045" s="16" customFormat="1" x14ac:dyDescent="0.2"/>
    <row r="8046" s="16" customFormat="1" x14ac:dyDescent="0.2"/>
    <row r="8047" s="16" customFormat="1" x14ac:dyDescent="0.2"/>
    <row r="8048" s="16" customFormat="1" x14ac:dyDescent="0.2"/>
    <row r="8049" s="16" customFormat="1" x14ac:dyDescent="0.2"/>
    <row r="8050" s="16" customFormat="1" x14ac:dyDescent="0.2"/>
    <row r="8051" s="16" customFormat="1" x14ac:dyDescent="0.2"/>
    <row r="8052" s="16" customFormat="1" x14ac:dyDescent="0.2"/>
    <row r="8053" s="16" customFormat="1" x14ac:dyDescent="0.2"/>
    <row r="8054" s="16" customFormat="1" x14ac:dyDescent="0.2"/>
    <row r="8055" s="16" customFormat="1" x14ac:dyDescent="0.2"/>
    <row r="8056" s="16" customFormat="1" x14ac:dyDescent="0.2"/>
    <row r="8057" s="16" customFormat="1" x14ac:dyDescent="0.2"/>
    <row r="8058" s="16" customFormat="1" x14ac:dyDescent="0.2"/>
    <row r="8059" s="16" customFormat="1" x14ac:dyDescent="0.2"/>
    <row r="8060" s="16" customFormat="1" x14ac:dyDescent="0.2"/>
    <row r="8061" s="16" customFormat="1" x14ac:dyDescent="0.2"/>
    <row r="8062" s="16" customFormat="1" x14ac:dyDescent="0.2"/>
    <row r="8063" s="16" customFormat="1" x14ac:dyDescent="0.2"/>
    <row r="8064" s="16" customFormat="1" x14ac:dyDescent="0.2"/>
    <row r="8065" s="16" customFormat="1" x14ac:dyDescent="0.2"/>
    <row r="8066" s="16" customFormat="1" x14ac:dyDescent="0.2"/>
    <row r="8067" s="16" customFormat="1" x14ac:dyDescent="0.2"/>
    <row r="8068" s="16" customFormat="1" x14ac:dyDescent="0.2"/>
    <row r="8069" s="16" customFormat="1" x14ac:dyDescent="0.2"/>
    <row r="8070" s="16" customFormat="1" x14ac:dyDescent="0.2"/>
    <row r="8071" s="16" customFormat="1" x14ac:dyDescent="0.2"/>
    <row r="8072" s="16" customFormat="1" x14ac:dyDescent="0.2"/>
    <row r="8073" s="16" customFormat="1" x14ac:dyDescent="0.2"/>
    <row r="8074" s="16" customFormat="1" x14ac:dyDescent="0.2"/>
    <row r="8075" s="16" customFormat="1" x14ac:dyDescent="0.2"/>
    <row r="8076" s="16" customFormat="1" x14ac:dyDescent="0.2"/>
    <row r="8077" s="16" customFormat="1" x14ac:dyDescent="0.2"/>
    <row r="8078" s="16" customFormat="1" x14ac:dyDescent="0.2"/>
    <row r="8079" s="16" customFormat="1" x14ac:dyDescent="0.2"/>
    <row r="8080" s="16" customFormat="1" x14ac:dyDescent="0.2"/>
    <row r="8081" s="16" customFormat="1" x14ac:dyDescent="0.2"/>
    <row r="8082" s="16" customFormat="1" x14ac:dyDescent="0.2"/>
    <row r="8083" s="16" customFormat="1" x14ac:dyDescent="0.2"/>
    <row r="8084" s="16" customFormat="1" x14ac:dyDescent="0.2"/>
    <row r="8085" s="16" customFormat="1" x14ac:dyDescent="0.2"/>
    <row r="8086" s="16" customFormat="1" x14ac:dyDescent="0.2"/>
    <row r="8087" s="16" customFormat="1" x14ac:dyDescent="0.2"/>
    <row r="8088" s="16" customFormat="1" x14ac:dyDescent="0.2"/>
    <row r="8089" s="16" customFormat="1" x14ac:dyDescent="0.2"/>
    <row r="8090" s="16" customFormat="1" x14ac:dyDescent="0.2"/>
    <row r="8091" s="16" customFormat="1" x14ac:dyDescent="0.2"/>
    <row r="8092" s="16" customFormat="1" x14ac:dyDescent="0.2"/>
    <row r="8093" s="16" customFormat="1" x14ac:dyDescent="0.2"/>
    <row r="8094" s="16" customFormat="1" x14ac:dyDescent="0.2"/>
    <row r="8095" s="16" customFormat="1" x14ac:dyDescent="0.2"/>
    <row r="8096" s="16" customFormat="1" x14ac:dyDescent="0.2"/>
    <row r="8097" s="16" customFormat="1" x14ac:dyDescent="0.2"/>
    <row r="8098" s="16" customFormat="1" x14ac:dyDescent="0.2"/>
    <row r="8099" s="16" customFormat="1" x14ac:dyDescent="0.2"/>
    <row r="8100" s="16" customFormat="1" x14ac:dyDescent="0.2"/>
    <row r="8101" s="16" customFormat="1" x14ac:dyDescent="0.2"/>
    <row r="8102" s="16" customFormat="1" x14ac:dyDescent="0.2"/>
    <row r="8103" s="16" customFormat="1" x14ac:dyDescent="0.2"/>
    <row r="8104" s="16" customFormat="1" x14ac:dyDescent="0.2"/>
    <row r="8105" s="16" customFormat="1" x14ac:dyDescent="0.2"/>
    <row r="8106" s="16" customFormat="1" x14ac:dyDescent="0.2"/>
    <row r="8107" s="16" customFormat="1" x14ac:dyDescent="0.2"/>
    <row r="8108" s="16" customFormat="1" x14ac:dyDescent="0.2"/>
    <row r="8109" s="16" customFormat="1" x14ac:dyDescent="0.2"/>
    <row r="8110" s="16" customFormat="1" x14ac:dyDescent="0.2"/>
    <row r="8111" s="16" customFormat="1" x14ac:dyDescent="0.2"/>
    <row r="8112" s="16" customFormat="1" x14ac:dyDescent="0.2"/>
    <row r="8113" s="16" customFormat="1" x14ac:dyDescent="0.2"/>
    <row r="8114" s="16" customFormat="1" x14ac:dyDescent="0.2"/>
    <row r="8115" s="16" customFormat="1" x14ac:dyDescent="0.2"/>
    <row r="8116" s="16" customFormat="1" x14ac:dyDescent="0.2"/>
    <row r="8117" s="16" customFormat="1" x14ac:dyDescent="0.2"/>
    <row r="8118" s="16" customFormat="1" x14ac:dyDescent="0.2"/>
    <row r="8119" s="16" customFormat="1" x14ac:dyDescent="0.2"/>
    <row r="8120" s="16" customFormat="1" x14ac:dyDescent="0.2"/>
    <row r="8121" s="16" customFormat="1" x14ac:dyDescent="0.2"/>
    <row r="8122" s="16" customFormat="1" x14ac:dyDescent="0.2"/>
    <row r="8123" s="16" customFormat="1" x14ac:dyDescent="0.2"/>
    <row r="8124" s="16" customFormat="1" x14ac:dyDescent="0.2"/>
    <row r="8125" s="16" customFormat="1" x14ac:dyDescent="0.2"/>
    <row r="8126" s="16" customFormat="1" x14ac:dyDescent="0.2"/>
    <row r="8127" s="16" customFormat="1" x14ac:dyDescent="0.2"/>
    <row r="8128" s="16" customFormat="1" x14ac:dyDescent="0.2"/>
    <row r="8129" s="16" customFormat="1" x14ac:dyDescent="0.2"/>
    <row r="8130" s="16" customFormat="1" x14ac:dyDescent="0.2"/>
    <row r="8131" s="16" customFormat="1" x14ac:dyDescent="0.2"/>
    <row r="8132" s="16" customFormat="1" x14ac:dyDescent="0.2"/>
    <row r="8133" s="16" customFormat="1" x14ac:dyDescent="0.2"/>
    <row r="8134" s="16" customFormat="1" x14ac:dyDescent="0.2"/>
    <row r="8135" s="16" customFormat="1" x14ac:dyDescent="0.2"/>
    <row r="8136" s="16" customFormat="1" x14ac:dyDescent="0.2"/>
    <row r="8137" s="16" customFormat="1" x14ac:dyDescent="0.2"/>
    <row r="8138" s="16" customFormat="1" x14ac:dyDescent="0.2"/>
    <row r="8139" s="16" customFormat="1" x14ac:dyDescent="0.2"/>
    <row r="8140" s="16" customFormat="1" x14ac:dyDescent="0.2"/>
    <row r="8141" s="16" customFormat="1" x14ac:dyDescent="0.2"/>
    <row r="8142" s="16" customFormat="1" x14ac:dyDescent="0.2"/>
    <row r="8143" s="16" customFormat="1" x14ac:dyDescent="0.2"/>
    <row r="8144" s="16" customFormat="1" x14ac:dyDescent="0.2"/>
    <row r="8145" s="16" customFormat="1" x14ac:dyDescent="0.2"/>
    <row r="8146" s="16" customFormat="1" x14ac:dyDescent="0.2"/>
    <row r="8147" s="16" customFormat="1" x14ac:dyDescent="0.2"/>
    <row r="8148" s="16" customFormat="1" x14ac:dyDescent="0.2"/>
    <row r="8149" s="16" customFormat="1" x14ac:dyDescent="0.2"/>
    <row r="8150" s="16" customFormat="1" x14ac:dyDescent="0.2"/>
    <row r="8151" s="16" customFormat="1" x14ac:dyDescent="0.2"/>
    <row r="8152" s="16" customFormat="1" x14ac:dyDescent="0.2"/>
    <row r="8153" s="16" customFormat="1" x14ac:dyDescent="0.2"/>
    <row r="8154" s="16" customFormat="1" x14ac:dyDescent="0.2"/>
    <row r="8155" s="16" customFormat="1" x14ac:dyDescent="0.2"/>
    <row r="8156" s="16" customFormat="1" x14ac:dyDescent="0.2"/>
    <row r="8157" s="16" customFormat="1" x14ac:dyDescent="0.2"/>
    <row r="8158" s="16" customFormat="1" x14ac:dyDescent="0.2"/>
    <row r="8159" s="16" customFormat="1" x14ac:dyDescent="0.2"/>
    <row r="8160" s="16" customFormat="1" x14ac:dyDescent="0.2"/>
    <row r="8161" s="16" customFormat="1" x14ac:dyDescent="0.2"/>
    <row r="8162" s="16" customFormat="1" x14ac:dyDescent="0.2"/>
    <row r="8163" s="16" customFormat="1" x14ac:dyDescent="0.2"/>
    <row r="8164" s="16" customFormat="1" x14ac:dyDescent="0.2"/>
    <row r="8165" s="16" customFormat="1" x14ac:dyDescent="0.2"/>
    <row r="8166" s="16" customFormat="1" x14ac:dyDescent="0.2"/>
    <row r="8167" s="16" customFormat="1" x14ac:dyDescent="0.2"/>
    <row r="8168" s="16" customFormat="1" x14ac:dyDescent="0.2"/>
    <row r="8169" s="16" customFormat="1" x14ac:dyDescent="0.2"/>
    <row r="8170" s="16" customFormat="1" x14ac:dyDescent="0.2"/>
    <row r="8171" s="16" customFormat="1" x14ac:dyDescent="0.2"/>
    <row r="8172" s="16" customFormat="1" x14ac:dyDescent="0.2"/>
    <row r="8173" s="16" customFormat="1" x14ac:dyDescent="0.2"/>
    <row r="8174" s="16" customFormat="1" x14ac:dyDescent="0.2"/>
    <row r="8175" s="16" customFormat="1" x14ac:dyDescent="0.2"/>
    <row r="8176" s="16" customFormat="1" x14ac:dyDescent="0.2"/>
    <row r="8177" s="16" customFormat="1" x14ac:dyDescent="0.2"/>
    <row r="8178" s="16" customFormat="1" x14ac:dyDescent="0.2"/>
    <row r="8179" s="16" customFormat="1" x14ac:dyDescent="0.2"/>
    <row r="8180" s="16" customFormat="1" x14ac:dyDescent="0.2"/>
    <row r="8181" s="16" customFormat="1" x14ac:dyDescent="0.2"/>
    <row r="8182" s="16" customFormat="1" x14ac:dyDescent="0.2"/>
    <row r="8183" s="16" customFormat="1" x14ac:dyDescent="0.2"/>
    <row r="8184" s="16" customFormat="1" x14ac:dyDescent="0.2"/>
    <row r="8185" s="16" customFormat="1" x14ac:dyDescent="0.2"/>
    <row r="8186" s="16" customFormat="1" x14ac:dyDescent="0.2"/>
    <row r="8187" s="16" customFormat="1" x14ac:dyDescent="0.2"/>
    <row r="8188" s="16" customFormat="1" x14ac:dyDescent="0.2"/>
    <row r="8189" s="16" customFormat="1" x14ac:dyDescent="0.2"/>
    <row r="8190" s="16" customFormat="1" x14ac:dyDescent="0.2"/>
    <row r="8191" s="16" customFormat="1" x14ac:dyDescent="0.2"/>
    <row r="8192" s="16" customFormat="1" x14ac:dyDescent="0.2"/>
    <row r="8193" s="16" customFormat="1" x14ac:dyDescent="0.2"/>
    <row r="8194" s="16" customFormat="1" x14ac:dyDescent="0.2"/>
    <row r="8195" s="16" customFormat="1" x14ac:dyDescent="0.2"/>
    <row r="8196" s="16" customFormat="1" x14ac:dyDescent="0.2"/>
    <row r="8197" s="16" customFormat="1" x14ac:dyDescent="0.2"/>
    <row r="8198" s="16" customFormat="1" x14ac:dyDescent="0.2"/>
    <row r="8199" s="16" customFormat="1" x14ac:dyDescent="0.2"/>
    <row r="8200" s="16" customFormat="1" x14ac:dyDescent="0.2"/>
    <row r="8201" s="16" customFormat="1" x14ac:dyDescent="0.2"/>
    <row r="8202" s="16" customFormat="1" x14ac:dyDescent="0.2"/>
    <row r="8203" s="16" customFormat="1" x14ac:dyDescent="0.2"/>
    <row r="8204" s="16" customFormat="1" x14ac:dyDescent="0.2"/>
    <row r="8205" s="16" customFormat="1" x14ac:dyDescent="0.2"/>
    <row r="8206" s="16" customFormat="1" x14ac:dyDescent="0.2"/>
    <row r="8207" s="16" customFormat="1" x14ac:dyDescent="0.2"/>
    <row r="8208" s="16" customFormat="1" x14ac:dyDescent="0.2"/>
    <row r="8209" s="16" customFormat="1" x14ac:dyDescent="0.2"/>
    <row r="8210" s="16" customFormat="1" x14ac:dyDescent="0.2"/>
    <row r="8211" s="16" customFormat="1" x14ac:dyDescent="0.2"/>
    <row r="8212" s="16" customFormat="1" x14ac:dyDescent="0.2"/>
    <row r="8213" s="16" customFormat="1" x14ac:dyDescent="0.2"/>
    <row r="8214" s="16" customFormat="1" x14ac:dyDescent="0.2"/>
    <row r="8215" s="16" customFormat="1" x14ac:dyDescent="0.2"/>
    <row r="8216" s="16" customFormat="1" x14ac:dyDescent="0.2"/>
    <row r="8217" s="16" customFormat="1" x14ac:dyDescent="0.2"/>
    <row r="8218" s="16" customFormat="1" x14ac:dyDescent="0.2"/>
    <row r="8219" s="16" customFormat="1" x14ac:dyDescent="0.2"/>
    <row r="8220" s="16" customFormat="1" x14ac:dyDescent="0.2"/>
    <row r="8221" s="16" customFormat="1" x14ac:dyDescent="0.2"/>
    <row r="8222" s="16" customFormat="1" x14ac:dyDescent="0.2"/>
    <row r="8223" s="16" customFormat="1" x14ac:dyDescent="0.2"/>
    <row r="8224" s="16" customFormat="1" x14ac:dyDescent="0.2"/>
    <row r="8225" s="16" customFormat="1" x14ac:dyDescent="0.2"/>
    <row r="8226" s="16" customFormat="1" x14ac:dyDescent="0.2"/>
    <row r="8227" s="16" customFormat="1" x14ac:dyDescent="0.2"/>
    <row r="8228" s="16" customFormat="1" x14ac:dyDescent="0.2"/>
    <row r="8229" s="16" customFormat="1" x14ac:dyDescent="0.2"/>
    <row r="8230" s="16" customFormat="1" x14ac:dyDescent="0.2"/>
    <row r="8231" s="16" customFormat="1" x14ac:dyDescent="0.2"/>
    <row r="8232" s="16" customFormat="1" x14ac:dyDescent="0.2"/>
    <row r="8233" s="16" customFormat="1" x14ac:dyDescent="0.2"/>
    <row r="8234" s="16" customFormat="1" x14ac:dyDescent="0.2"/>
    <row r="8235" s="16" customFormat="1" x14ac:dyDescent="0.2"/>
    <row r="8236" s="16" customFormat="1" x14ac:dyDescent="0.2"/>
    <row r="8237" s="16" customFormat="1" x14ac:dyDescent="0.2"/>
    <row r="8238" s="16" customFormat="1" x14ac:dyDescent="0.2"/>
    <row r="8239" s="16" customFormat="1" x14ac:dyDescent="0.2"/>
    <row r="8240" s="16" customFormat="1" x14ac:dyDescent="0.2"/>
    <row r="8241" s="16" customFormat="1" x14ac:dyDescent="0.2"/>
    <row r="8242" s="16" customFormat="1" x14ac:dyDescent="0.2"/>
    <row r="8243" s="16" customFormat="1" x14ac:dyDescent="0.2"/>
    <row r="8244" s="16" customFormat="1" x14ac:dyDescent="0.2"/>
    <row r="8245" s="16" customFormat="1" x14ac:dyDescent="0.2"/>
    <row r="8246" s="16" customFormat="1" x14ac:dyDescent="0.2"/>
    <row r="8247" s="16" customFormat="1" x14ac:dyDescent="0.2"/>
    <row r="8248" s="16" customFormat="1" x14ac:dyDescent="0.2"/>
    <row r="8249" s="16" customFormat="1" x14ac:dyDescent="0.2"/>
    <row r="8250" s="16" customFormat="1" x14ac:dyDescent="0.2"/>
    <row r="8251" s="16" customFormat="1" x14ac:dyDescent="0.2"/>
    <row r="8252" s="16" customFormat="1" x14ac:dyDescent="0.2"/>
    <row r="8253" s="16" customFormat="1" x14ac:dyDescent="0.2"/>
    <row r="8254" s="16" customFormat="1" x14ac:dyDescent="0.2"/>
    <row r="8255" s="16" customFormat="1" x14ac:dyDescent="0.2"/>
    <row r="8256" s="16" customFormat="1" x14ac:dyDescent="0.2"/>
    <row r="8257" s="16" customFormat="1" x14ac:dyDescent="0.2"/>
    <row r="8258" s="16" customFormat="1" x14ac:dyDescent="0.2"/>
    <row r="8259" s="16" customFormat="1" x14ac:dyDescent="0.2"/>
    <row r="8260" s="16" customFormat="1" x14ac:dyDescent="0.2"/>
    <row r="8261" s="16" customFormat="1" x14ac:dyDescent="0.2"/>
    <row r="8262" s="16" customFormat="1" x14ac:dyDescent="0.2"/>
    <row r="8263" s="16" customFormat="1" x14ac:dyDescent="0.2"/>
    <row r="8264" s="16" customFormat="1" x14ac:dyDescent="0.2"/>
    <row r="8265" s="16" customFormat="1" x14ac:dyDescent="0.2"/>
    <row r="8266" s="16" customFormat="1" x14ac:dyDescent="0.2"/>
    <row r="8267" s="16" customFormat="1" x14ac:dyDescent="0.2"/>
    <row r="8268" s="16" customFormat="1" x14ac:dyDescent="0.2"/>
    <row r="8269" s="16" customFormat="1" x14ac:dyDescent="0.2"/>
    <row r="8270" s="16" customFormat="1" x14ac:dyDescent="0.2"/>
    <row r="8271" s="16" customFormat="1" x14ac:dyDescent="0.2"/>
    <row r="8272" s="16" customFormat="1" x14ac:dyDescent="0.2"/>
    <row r="8273" s="16" customFormat="1" x14ac:dyDescent="0.2"/>
    <row r="8274" s="16" customFormat="1" x14ac:dyDescent="0.2"/>
    <row r="8275" s="16" customFormat="1" x14ac:dyDescent="0.2"/>
    <row r="8276" s="16" customFormat="1" x14ac:dyDescent="0.2"/>
    <row r="8277" s="16" customFormat="1" x14ac:dyDescent="0.2"/>
    <row r="8278" s="16" customFormat="1" x14ac:dyDescent="0.2"/>
    <row r="8279" s="16" customFormat="1" x14ac:dyDescent="0.2"/>
    <row r="8280" s="16" customFormat="1" x14ac:dyDescent="0.2"/>
    <row r="8281" s="16" customFormat="1" x14ac:dyDescent="0.2"/>
    <row r="8282" s="16" customFormat="1" x14ac:dyDescent="0.2"/>
    <row r="8283" s="16" customFormat="1" x14ac:dyDescent="0.2"/>
    <row r="8284" s="16" customFormat="1" x14ac:dyDescent="0.2"/>
    <row r="8285" s="16" customFormat="1" x14ac:dyDescent="0.2"/>
    <row r="8286" s="16" customFormat="1" x14ac:dyDescent="0.2"/>
    <row r="8287" s="16" customFormat="1" x14ac:dyDescent="0.2"/>
    <row r="8288" s="16" customFormat="1" x14ac:dyDescent="0.2"/>
    <row r="8289" s="16" customFormat="1" x14ac:dyDescent="0.2"/>
    <row r="8290" s="16" customFormat="1" x14ac:dyDescent="0.2"/>
    <row r="8291" s="16" customFormat="1" x14ac:dyDescent="0.2"/>
    <row r="8292" s="16" customFormat="1" x14ac:dyDescent="0.2"/>
    <row r="8293" s="16" customFormat="1" x14ac:dyDescent="0.2"/>
    <row r="8294" s="16" customFormat="1" x14ac:dyDescent="0.2"/>
    <row r="8295" s="16" customFormat="1" x14ac:dyDescent="0.2"/>
    <row r="8296" s="16" customFormat="1" x14ac:dyDescent="0.2"/>
    <row r="8297" s="16" customFormat="1" x14ac:dyDescent="0.2"/>
    <row r="8298" s="16" customFormat="1" x14ac:dyDescent="0.2"/>
    <row r="8299" s="16" customFormat="1" x14ac:dyDescent="0.2"/>
    <row r="8300" s="16" customFormat="1" x14ac:dyDescent="0.2"/>
    <row r="8301" s="16" customFormat="1" x14ac:dyDescent="0.2"/>
    <row r="8302" s="16" customFormat="1" x14ac:dyDescent="0.2"/>
    <row r="8303" s="16" customFormat="1" x14ac:dyDescent="0.2"/>
    <row r="8304" s="16" customFormat="1" x14ac:dyDescent="0.2"/>
    <row r="8305" s="16" customFormat="1" x14ac:dyDescent="0.2"/>
    <row r="8306" s="16" customFormat="1" x14ac:dyDescent="0.2"/>
    <row r="8307" s="16" customFormat="1" x14ac:dyDescent="0.2"/>
    <row r="8308" s="16" customFormat="1" x14ac:dyDescent="0.2"/>
    <row r="8309" s="16" customFormat="1" x14ac:dyDescent="0.2"/>
    <row r="8310" s="16" customFormat="1" x14ac:dyDescent="0.2"/>
    <row r="8311" s="16" customFormat="1" x14ac:dyDescent="0.2"/>
    <row r="8312" s="16" customFormat="1" x14ac:dyDescent="0.2"/>
    <row r="8313" s="16" customFormat="1" x14ac:dyDescent="0.2"/>
    <row r="8314" s="16" customFormat="1" x14ac:dyDescent="0.2"/>
    <row r="8315" s="16" customFormat="1" x14ac:dyDescent="0.2"/>
    <row r="8316" s="16" customFormat="1" x14ac:dyDescent="0.2"/>
    <row r="8317" s="16" customFormat="1" x14ac:dyDescent="0.2"/>
    <row r="8318" s="16" customFormat="1" x14ac:dyDescent="0.2"/>
    <row r="8319" s="16" customFormat="1" x14ac:dyDescent="0.2"/>
    <row r="8320" s="16" customFormat="1" x14ac:dyDescent="0.2"/>
    <row r="8321" s="16" customFormat="1" x14ac:dyDescent="0.2"/>
    <row r="8322" s="16" customFormat="1" x14ac:dyDescent="0.2"/>
    <row r="8323" s="16" customFormat="1" x14ac:dyDescent="0.2"/>
    <row r="8324" s="16" customFormat="1" x14ac:dyDescent="0.2"/>
    <row r="8325" s="16" customFormat="1" x14ac:dyDescent="0.2"/>
    <row r="8326" s="16" customFormat="1" x14ac:dyDescent="0.2"/>
    <row r="8327" s="16" customFormat="1" x14ac:dyDescent="0.2"/>
    <row r="8328" s="16" customFormat="1" x14ac:dyDescent="0.2"/>
    <row r="8329" s="16" customFormat="1" x14ac:dyDescent="0.2"/>
    <row r="8330" s="16" customFormat="1" x14ac:dyDescent="0.2"/>
    <row r="8331" s="16" customFormat="1" x14ac:dyDescent="0.2"/>
    <row r="8332" s="16" customFormat="1" x14ac:dyDescent="0.2"/>
    <row r="8333" s="16" customFormat="1" x14ac:dyDescent="0.2"/>
    <row r="8334" s="16" customFormat="1" x14ac:dyDescent="0.2"/>
    <row r="8335" s="16" customFormat="1" x14ac:dyDescent="0.2"/>
    <row r="8336" s="16" customFormat="1" x14ac:dyDescent="0.2"/>
    <row r="8337" s="16" customFormat="1" x14ac:dyDescent="0.2"/>
    <row r="8338" s="16" customFormat="1" x14ac:dyDescent="0.2"/>
    <row r="8339" s="16" customFormat="1" x14ac:dyDescent="0.2"/>
    <row r="8340" s="16" customFormat="1" x14ac:dyDescent="0.2"/>
    <row r="8341" s="16" customFormat="1" x14ac:dyDescent="0.2"/>
    <row r="8342" s="16" customFormat="1" x14ac:dyDescent="0.2"/>
    <row r="8343" s="16" customFormat="1" x14ac:dyDescent="0.2"/>
    <row r="8344" s="16" customFormat="1" x14ac:dyDescent="0.2"/>
    <row r="8345" s="16" customFormat="1" x14ac:dyDescent="0.2"/>
    <row r="8346" s="16" customFormat="1" x14ac:dyDescent="0.2"/>
    <row r="8347" s="16" customFormat="1" x14ac:dyDescent="0.2"/>
    <row r="8348" s="16" customFormat="1" x14ac:dyDescent="0.2"/>
    <row r="8349" s="16" customFormat="1" x14ac:dyDescent="0.2"/>
    <row r="8350" s="16" customFormat="1" x14ac:dyDescent="0.2"/>
    <row r="8351" s="16" customFormat="1" x14ac:dyDescent="0.2"/>
    <row r="8352" s="16" customFormat="1" x14ac:dyDescent="0.2"/>
    <row r="8353" s="16" customFormat="1" x14ac:dyDescent="0.2"/>
    <row r="8354" s="16" customFormat="1" x14ac:dyDescent="0.2"/>
    <row r="8355" s="16" customFormat="1" x14ac:dyDescent="0.2"/>
    <row r="8356" s="16" customFormat="1" x14ac:dyDescent="0.2"/>
    <row r="8357" s="16" customFormat="1" x14ac:dyDescent="0.2"/>
    <row r="8358" s="16" customFormat="1" x14ac:dyDescent="0.2"/>
    <row r="8359" s="16" customFormat="1" x14ac:dyDescent="0.2"/>
    <row r="8360" s="16" customFormat="1" x14ac:dyDescent="0.2"/>
    <row r="8361" s="16" customFormat="1" x14ac:dyDescent="0.2"/>
    <row r="8362" s="16" customFormat="1" x14ac:dyDescent="0.2"/>
    <row r="8363" s="16" customFormat="1" x14ac:dyDescent="0.2"/>
    <row r="8364" s="16" customFormat="1" x14ac:dyDescent="0.2"/>
    <row r="8365" s="16" customFormat="1" x14ac:dyDescent="0.2"/>
    <row r="8366" s="16" customFormat="1" x14ac:dyDescent="0.2"/>
    <row r="8367" s="16" customFormat="1" x14ac:dyDescent="0.2"/>
    <row r="8368" s="16" customFormat="1" x14ac:dyDescent="0.2"/>
    <row r="8369" s="16" customFormat="1" x14ac:dyDescent="0.2"/>
    <row r="8370" s="16" customFormat="1" x14ac:dyDescent="0.2"/>
    <row r="8371" s="16" customFormat="1" x14ac:dyDescent="0.2"/>
    <row r="8372" s="16" customFormat="1" x14ac:dyDescent="0.2"/>
    <row r="8373" s="16" customFormat="1" x14ac:dyDescent="0.2"/>
    <row r="8374" s="16" customFormat="1" x14ac:dyDescent="0.2"/>
    <row r="8375" s="16" customFormat="1" x14ac:dyDescent="0.2"/>
    <row r="8376" s="16" customFormat="1" x14ac:dyDescent="0.2"/>
    <row r="8377" s="16" customFormat="1" x14ac:dyDescent="0.2"/>
    <row r="8378" s="16" customFormat="1" x14ac:dyDescent="0.2"/>
    <row r="8379" s="16" customFormat="1" x14ac:dyDescent="0.2"/>
    <row r="8380" s="16" customFormat="1" x14ac:dyDescent="0.2"/>
    <row r="8381" s="16" customFormat="1" x14ac:dyDescent="0.2"/>
    <row r="8382" s="16" customFormat="1" x14ac:dyDescent="0.2"/>
    <row r="8383" s="16" customFormat="1" x14ac:dyDescent="0.2"/>
    <row r="8384" s="16" customFormat="1" x14ac:dyDescent="0.2"/>
    <row r="8385" s="16" customFormat="1" x14ac:dyDescent="0.2"/>
    <row r="8386" s="16" customFormat="1" x14ac:dyDescent="0.2"/>
    <row r="8387" s="16" customFormat="1" x14ac:dyDescent="0.2"/>
    <row r="8388" s="16" customFormat="1" x14ac:dyDescent="0.2"/>
    <row r="8389" s="16" customFormat="1" x14ac:dyDescent="0.2"/>
    <row r="8390" s="16" customFormat="1" x14ac:dyDescent="0.2"/>
    <row r="8391" s="16" customFormat="1" x14ac:dyDescent="0.2"/>
    <row r="8392" s="16" customFormat="1" x14ac:dyDescent="0.2"/>
    <row r="8393" s="16" customFormat="1" x14ac:dyDescent="0.2"/>
    <row r="8394" s="16" customFormat="1" x14ac:dyDescent="0.2"/>
    <row r="8395" s="16" customFormat="1" x14ac:dyDescent="0.2"/>
    <row r="8396" s="16" customFormat="1" x14ac:dyDescent="0.2"/>
    <row r="8397" s="16" customFormat="1" x14ac:dyDescent="0.2"/>
    <row r="8398" s="16" customFormat="1" x14ac:dyDescent="0.2"/>
    <row r="8399" s="16" customFormat="1" x14ac:dyDescent="0.2"/>
    <row r="8400" s="16" customFormat="1" x14ac:dyDescent="0.2"/>
    <row r="8401" s="16" customFormat="1" x14ac:dyDescent="0.2"/>
    <row r="8402" s="16" customFormat="1" x14ac:dyDescent="0.2"/>
    <row r="8403" s="16" customFormat="1" x14ac:dyDescent="0.2"/>
    <row r="8404" s="16" customFormat="1" x14ac:dyDescent="0.2"/>
    <row r="8405" s="16" customFormat="1" x14ac:dyDescent="0.2"/>
    <row r="8406" s="16" customFormat="1" x14ac:dyDescent="0.2"/>
    <row r="8407" s="16" customFormat="1" x14ac:dyDescent="0.2"/>
    <row r="8408" s="16" customFormat="1" x14ac:dyDescent="0.2"/>
    <row r="8409" s="16" customFormat="1" x14ac:dyDescent="0.2"/>
    <row r="8410" s="16" customFormat="1" x14ac:dyDescent="0.2"/>
    <row r="8411" s="16" customFormat="1" x14ac:dyDescent="0.2"/>
    <row r="8412" s="16" customFormat="1" x14ac:dyDescent="0.2"/>
    <row r="8413" s="16" customFormat="1" x14ac:dyDescent="0.2"/>
    <row r="8414" s="16" customFormat="1" x14ac:dyDescent="0.2"/>
    <row r="8415" s="16" customFormat="1" x14ac:dyDescent="0.2"/>
    <row r="8416" s="16" customFormat="1" x14ac:dyDescent="0.2"/>
    <row r="8417" s="16" customFormat="1" x14ac:dyDescent="0.2"/>
    <row r="8418" s="16" customFormat="1" x14ac:dyDescent="0.2"/>
    <row r="8419" s="16" customFormat="1" x14ac:dyDescent="0.2"/>
    <row r="8420" s="16" customFormat="1" x14ac:dyDescent="0.2"/>
    <row r="8421" s="16" customFormat="1" x14ac:dyDescent="0.2"/>
    <row r="8422" s="16" customFormat="1" x14ac:dyDescent="0.2"/>
    <row r="8423" s="16" customFormat="1" x14ac:dyDescent="0.2"/>
    <row r="8424" s="16" customFormat="1" x14ac:dyDescent="0.2"/>
    <row r="8425" s="16" customFormat="1" x14ac:dyDescent="0.2"/>
    <row r="8426" s="16" customFormat="1" x14ac:dyDescent="0.2"/>
    <row r="8427" s="16" customFormat="1" x14ac:dyDescent="0.2"/>
    <row r="8428" s="16" customFormat="1" x14ac:dyDescent="0.2"/>
    <row r="8429" s="16" customFormat="1" x14ac:dyDescent="0.2"/>
    <row r="8430" s="16" customFormat="1" x14ac:dyDescent="0.2"/>
    <row r="8431" s="16" customFormat="1" x14ac:dyDescent="0.2"/>
    <row r="8432" s="16" customFormat="1" x14ac:dyDescent="0.2"/>
    <row r="8433" s="16" customFormat="1" x14ac:dyDescent="0.2"/>
    <row r="8434" s="16" customFormat="1" x14ac:dyDescent="0.2"/>
    <row r="8435" s="16" customFormat="1" x14ac:dyDescent="0.2"/>
    <row r="8436" s="16" customFormat="1" x14ac:dyDescent="0.2"/>
    <row r="8437" s="16" customFormat="1" x14ac:dyDescent="0.2"/>
    <row r="8438" s="16" customFormat="1" x14ac:dyDescent="0.2"/>
    <row r="8439" s="16" customFormat="1" x14ac:dyDescent="0.2"/>
    <row r="8440" s="16" customFormat="1" x14ac:dyDescent="0.2"/>
    <row r="8441" s="16" customFormat="1" x14ac:dyDescent="0.2"/>
    <row r="8442" s="16" customFormat="1" x14ac:dyDescent="0.2"/>
    <row r="8443" s="16" customFormat="1" x14ac:dyDescent="0.2"/>
    <row r="8444" s="16" customFormat="1" x14ac:dyDescent="0.2"/>
    <row r="8445" s="16" customFormat="1" x14ac:dyDescent="0.2"/>
    <row r="8446" s="16" customFormat="1" x14ac:dyDescent="0.2"/>
    <row r="8447" s="16" customFormat="1" x14ac:dyDescent="0.2"/>
    <row r="8448" s="16" customFormat="1" x14ac:dyDescent="0.2"/>
    <row r="8449" s="16" customFormat="1" x14ac:dyDescent="0.2"/>
    <row r="8450" s="16" customFormat="1" x14ac:dyDescent="0.2"/>
    <row r="8451" s="16" customFormat="1" x14ac:dyDescent="0.2"/>
    <row r="8452" s="16" customFormat="1" x14ac:dyDescent="0.2"/>
    <row r="8453" s="16" customFormat="1" x14ac:dyDescent="0.2"/>
    <row r="8454" s="16" customFormat="1" x14ac:dyDescent="0.2"/>
    <row r="8455" s="16" customFormat="1" x14ac:dyDescent="0.2"/>
    <row r="8456" s="16" customFormat="1" x14ac:dyDescent="0.2"/>
    <row r="8457" s="16" customFormat="1" x14ac:dyDescent="0.2"/>
    <row r="8458" s="16" customFormat="1" x14ac:dyDescent="0.2"/>
    <row r="8459" s="16" customFormat="1" x14ac:dyDescent="0.2"/>
    <row r="8460" s="16" customFormat="1" x14ac:dyDescent="0.2"/>
    <row r="8461" s="16" customFormat="1" x14ac:dyDescent="0.2"/>
    <row r="8462" s="16" customFormat="1" x14ac:dyDescent="0.2"/>
    <row r="8463" s="16" customFormat="1" x14ac:dyDescent="0.2"/>
    <row r="8464" s="16" customFormat="1" x14ac:dyDescent="0.2"/>
    <row r="8465" s="16" customFormat="1" x14ac:dyDescent="0.2"/>
    <row r="8466" s="16" customFormat="1" x14ac:dyDescent="0.2"/>
    <row r="8467" s="16" customFormat="1" x14ac:dyDescent="0.2"/>
    <row r="8468" s="16" customFormat="1" x14ac:dyDescent="0.2"/>
    <row r="8469" s="16" customFormat="1" x14ac:dyDescent="0.2"/>
    <row r="8470" s="16" customFormat="1" x14ac:dyDescent="0.2"/>
    <row r="8471" s="16" customFormat="1" x14ac:dyDescent="0.2"/>
    <row r="8472" s="16" customFormat="1" x14ac:dyDescent="0.2"/>
    <row r="8473" s="16" customFormat="1" x14ac:dyDescent="0.2"/>
    <row r="8474" s="16" customFormat="1" x14ac:dyDescent="0.2"/>
    <row r="8475" s="16" customFormat="1" x14ac:dyDescent="0.2"/>
    <row r="8476" s="16" customFormat="1" x14ac:dyDescent="0.2"/>
    <row r="8477" s="16" customFormat="1" x14ac:dyDescent="0.2"/>
    <row r="8478" s="16" customFormat="1" x14ac:dyDescent="0.2"/>
    <row r="8479" s="16" customFormat="1" x14ac:dyDescent="0.2"/>
    <row r="8480" s="16" customFormat="1" x14ac:dyDescent="0.2"/>
    <row r="8481" s="16" customFormat="1" x14ac:dyDescent="0.2"/>
    <row r="8482" s="16" customFormat="1" x14ac:dyDescent="0.2"/>
    <row r="8483" s="16" customFormat="1" x14ac:dyDescent="0.2"/>
    <row r="8484" s="16" customFormat="1" x14ac:dyDescent="0.2"/>
    <row r="8485" s="16" customFormat="1" x14ac:dyDescent="0.2"/>
    <row r="8486" s="16" customFormat="1" x14ac:dyDescent="0.2"/>
    <row r="8487" s="16" customFormat="1" x14ac:dyDescent="0.2"/>
    <row r="8488" s="16" customFormat="1" x14ac:dyDescent="0.2"/>
    <row r="8489" s="16" customFormat="1" x14ac:dyDescent="0.2"/>
    <row r="8490" s="16" customFormat="1" x14ac:dyDescent="0.2"/>
    <row r="8491" s="16" customFormat="1" x14ac:dyDescent="0.2"/>
    <row r="8492" s="16" customFormat="1" x14ac:dyDescent="0.2"/>
    <row r="8493" s="16" customFormat="1" x14ac:dyDescent="0.2"/>
    <row r="8494" s="16" customFormat="1" x14ac:dyDescent="0.2"/>
    <row r="8495" s="16" customFormat="1" x14ac:dyDescent="0.2"/>
    <row r="8496" s="16" customFormat="1" x14ac:dyDescent="0.2"/>
    <row r="8497" s="16" customFormat="1" x14ac:dyDescent="0.2"/>
    <row r="8498" s="16" customFormat="1" x14ac:dyDescent="0.2"/>
    <row r="8499" s="16" customFormat="1" x14ac:dyDescent="0.2"/>
    <row r="8500" s="16" customFormat="1" x14ac:dyDescent="0.2"/>
    <row r="8501" s="16" customFormat="1" x14ac:dyDescent="0.2"/>
    <row r="8502" s="16" customFormat="1" x14ac:dyDescent="0.2"/>
    <row r="8503" s="16" customFormat="1" x14ac:dyDescent="0.2"/>
    <row r="8504" s="16" customFormat="1" x14ac:dyDescent="0.2"/>
    <row r="8505" s="16" customFormat="1" x14ac:dyDescent="0.2"/>
    <row r="8506" s="16" customFormat="1" x14ac:dyDescent="0.2"/>
    <row r="8507" s="16" customFormat="1" x14ac:dyDescent="0.2"/>
    <row r="8508" s="16" customFormat="1" x14ac:dyDescent="0.2"/>
    <row r="8509" s="16" customFormat="1" x14ac:dyDescent="0.2"/>
    <row r="8510" s="16" customFormat="1" x14ac:dyDescent="0.2"/>
    <row r="8511" s="16" customFormat="1" x14ac:dyDescent="0.2"/>
    <row r="8512" s="16" customFormat="1" x14ac:dyDescent="0.2"/>
    <row r="8513" s="16" customFormat="1" x14ac:dyDescent="0.2"/>
    <row r="8514" s="16" customFormat="1" x14ac:dyDescent="0.2"/>
    <row r="8515" s="16" customFormat="1" x14ac:dyDescent="0.2"/>
    <row r="8516" s="16" customFormat="1" x14ac:dyDescent="0.2"/>
    <row r="8517" s="16" customFormat="1" x14ac:dyDescent="0.2"/>
    <row r="8518" s="16" customFormat="1" x14ac:dyDescent="0.2"/>
    <row r="8519" s="16" customFormat="1" x14ac:dyDescent="0.2"/>
    <row r="8520" s="16" customFormat="1" x14ac:dyDescent="0.2"/>
    <row r="8521" s="16" customFormat="1" x14ac:dyDescent="0.2"/>
    <row r="8522" s="16" customFormat="1" x14ac:dyDescent="0.2"/>
    <row r="8523" s="16" customFormat="1" x14ac:dyDescent="0.2"/>
    <row r="8524" s="16" customFormat="1" x14ac:dyDescent="0.2"/>
    <row r="8525" s="16" customFormat="1" x14ac:dyDescent="0.2"/>
    <row r="8526" s="16" customFormat="1" x14ac:dyDescent="0.2"/>
    <row r="8527" s="16" customFormat="1" x14ac:dyDescent="0.2"/>
    <row r="8528" s="16" customFormat="1" x14ac:dyDescent="0.2"/>
    <row r="8529" s="16" customFormat="1" x14ac:dyDescent="0.2"/>
    <row r="8530" s="16" customFormat="1" x14ac:dyDescent="0.2"/>
    <row r="8531" s="16" customFormat="1" x14ac:dyDescent="0.2"/>
    <row r="8532" s="16" customFormat="1" x14ac:dyDescent="0.2"/>
    <row r="8533" s="16" customFormat="1" x14ac:dyDescent="0.2"/>
    <row r="8534" s="16" customFormat="1" x14ac:dyDescent="0.2"/>
    <row r="8535" s="16" customFormat="1" x14ac:dyDescent="0.2"/>
    <row r="8536" s="16" customFormat="1" x14ac:dyDescent="0.2"/>
    <row r="8537" s="16" customFormat="1" x14ac:dyDescent="0.2"/>
    <row r="8538" s="16" customFormat="1" x14ac:dyDescent="0.2"/>
    <row r="8539" s="16" customFormat="1" x14ac:dyDescent="0.2"/>
    <row r="8540" s="16" customFormat="1" x14ac:dyDescent="0.2"/>
    <row r="8541" s="16" customFormat="1" x14ac:dyDescent="0.2"/>
    <row r="8542" s="16" customFormat="1" x14ac:dyDescent="0.2"/>
    <row r="8543" s="16" customFormat="1" x14ac:dyDescent="0.2"/>
    <row r="8544" s="16" customFormat="1" x14ac:dyDescent="0.2"/>
    <row r="8545" s="16" customFormat="1" x14ac:dyDescent="0.2"/>
    <row r="8546" s="16" customFormat="1" x14ac:dyDescent="0.2"/>
    <row r="8547" s="16" customFormat="1" x14ac:dyDescent="0.2"/>
    <row r="8548" s="16" customFormat="1" x14ac:dyDescent="0.2"/>
    <row r="8549" s="16" customFormat="1" x14ac:dyDescent="0.2"/>
    <row r="8550" s="16" customFormat="1" x14ac:dyDescent="0.2"/>
    <row r="8551" s="16" customFormat="1" x14ac:dyDescent="0.2"/>
    <row r="8552" s="16" customFormat="1" x14ac:dyDescent="0.2"/>
    <row r="8553" s="16" customFormat="1" x14ac:dyDescent="0.2"/>
    <row r="8554" s="16" customFormat="1" x14ac:dyDescent="0.2"/>
    <row r="8555" s="16" customFormat="1" x14ac:dyDescent="0.2"/>
    <row r="8556" s="16" customFormat="1" x14ac:dyDescent="0.2"/>
    <row r="8557" s="16" customFormat="1" x14ac:dyDescent="0.2"/>
    <row r="8558" s="16" customFormat="1" x14ac:dyDescent="0.2"/>
    <row r="8559" s="16" customFormat="1" x14ac:dyDescent="0.2"/>
    <row r="8560" s="16" customFormat="1" x14ac:dyDescent="0.2"/>
    <row r="8561" s="16" customFormat="1" x14ac:dyDescent="0.2"/>
    <row r="8562" s="16" customFormat="1" x14ac:dyDescent="0.2"/>
    <row r="8563" s="16" customFormat="1" x14ac:dyDescent="0.2"/>
    <row r="8564" s="16" customFormat="1" x14ac:dyDescent="0.2"/>
    <row r="8565" s="16" customFormat="1" x14ac:dyDescent="0.2"/>
    <row r="8566" s="16" customFormat="1" x14ac:dyDescent="0.2"/>
    <row r="8567" s="16" customFormat="1" x14ac:dyDescent="0.2"/>
    <row r="8568" s="16" customFormat="1" x14ac:dyDescent="0.2"/>
    <row r="8569" s="16" customFormat="1" x14ac:dyDescent="0.2"/>
    <row r="8570" s="16" customFormat="1" x14ac:dyDescent="0.2"/>
    <row r="8571" s="16" customFormat="1" x14ac:dyDescent="0.2"/>
    <row r="8572" s="16" customFormat="1" x14ac:dyDescent="0.2"/>
    <row r="8573" s="16" customFormat="1" x14ac:dyDescent="0.2"/>
    <row r="8574" s="16" customFormat="1" x14ac:dyDescent="0.2"/>
    <row r="8575" s="16" customFormat="1" x14ac:dyDescent="0.2"/>
    <row r="8576" s="16" customFormat="1" x14ac:dyDescent="0.2"/>
    <row r="8577" s="16" customFormat="1" x14ac:dyDescent="0.2"/>
    <row r="8578" s="16" customFormat="1" x14ac:dyDescent="0.2"/>
    <row r="8579" s="16" customFormat="1" x14ac:dyDescent="0.2"/>
    <row r="8580" s="16" customFormat="1" x14ac:dyDescent="0.2"/>
    <row r="8581" s="16" customFormat="1" x14ac:dyDescent="0.2"/>
    <row r="8582" s="16" customFormat="1" x14ac:dyDescent="0.2"/>
    <row r="8583" s="16" customFormat="1" x14ac:dyDescent="0.2"/>
    <row r="8584" s="16" customFormat="1" x14ac:dyDescent="0.2"/>
    <row r="8585" s="16" customFormat="1" x14ac:dyDescent="0.2"/>
    <row r="8586" s="16" customFormat="1" x14ac:dyDescent="0.2"/>
    <row r="8587" s="16" customFormat="1" x14ac:dyDescent="0.2"/>
    <row r="8588" s="16" customFormat="1" x14ac:dyDescent="0.2"/>
    <row r="8589" s="16" customFormat="1" x14ac:dyDescent="0.2"/>
    <row r="8590" s="16" customFormat="1" x14ac:dyDescent="0.2"/>
    <row r="8591" s="16" customFormat="1" x14ac:dyDescent="0.2"/>
    <row r="8592" s="16" customFormat="1" x14ac:dyDescent="0.2"/>
    <row r="8593" s="16" customFormat="1" x14ac:dyDescent="0.2"/>
    <row r="8594" s="16" customFormat="1" x14ac:dyDescent="0.2"/>
    <row r="8595" s="16" customFormat="1" x14ac:dyDescent="0.2"/>
    <row r="8596" s="16" customFormat="1" x14ac:dyDescent="0.2"/>
    <row r="8597" s="16" customFormat="1" x14ac:dyDescent="0.2"/>
    <row r="8598" s="16" customFormat="1" x14ac:dyDescent="0.2"/>
    <row r="8599" s="16" customFormat="1" x14ac:dyDescent="0.2"/>
    <row r="8600" s="16" customFormat="1" x14ac:dyDescent="0.2"/>
    <row r="8601" s="16" customFormat="1" x14ac:dyDescent="0.2"/>
    <row r="8602" s="16" customFormat="1" x14ac:dyDescent="0.2"/>
    <row r="8603" s="16" customFormat="1" x14ac:dyDescent="0.2"/>
    <row r="8604" s="16" customFormat="1" x14ac:dyDescent="0.2"/>
    <row r="8605" s="16" customFormat="1" x14ac:dyDescent="0.2"/>
    <row r="8606" s="16" customFormat="1" x14ac:dyDescent="0.2"/>
    <row r="8607" s="16" customFormat="1" x14ac:dyDescent="0.2"/>
    <row r="8608" s="16" customFormat="1" x14ac:dyDescent="0.2"/>
    <row r="8609" s="16" customFormat="1" x14ac:dyDescent="0.2"/>
    <row r="8610" s="16" customFormat="1" x14ac:dyDescent="0.2"/>
    <row r="8611" s="16" customFormat="1" x14ac:dyDescent="0.2"/>
    <row r="8612" s="16" customFormat="1" x14ac:dyDescent="0.2"/>
    <row r="8613" s="16" customFormat="1" x14ac:dyDescent="0.2"/>
    <row r="8614" s="16" customFormat="1" x14ac:dyDescent="0.2"/>
    <row r="8615" s="16" customFormat="1" x14ac:dyDescent="0.2"/>
    <row r="8616" s="16" customFormat="1" x14ac:dyDescent="0.2"/>
    <row r="8617" s="16" customFormat="1" x14ac:dyDescent="0.2"/>
    <row r="8618" s="16" customFormat="1" x14ac:dyDescent="0.2"/>
    <row r="8619" s="16" customFormat="1" x14ac:dyDescent="0.2"/>
    <row r="8620" s="16" customFormat="1" x14ac:dyDescent="0.2"/>
    <row r="8621" s="16" customFormat="1" x14ac:dyDescent="0.2"/>
    <row r="8622" s="16" customFormat="1" x14ac:dyDescent="0.2"/>
    <row r="8623" s="16" customFormat="1" x14ac:dyDescent="0.2"/>
    <row r="8624" s="16" customFormat="1" x14ac:dyDescent="0.2"/>
    <row r="8625" s="16" customFormat="1" x14ac:dyDescent="0.2"/>
    <row r="8626" s="16" customFormat="1" x14ac:dyDescent="0.2"/>
    <row r="8627" s="16" customFormat="1" x14ac:dyDescent="0.2"/>
    <row r="8628" s="16" customFormat="1" x14ac:dyDescent="0.2"/>
    <row r="8629" s="16" customFormat="1" x14ac:dyDescent="0.2"/>
    <row r="8630" s="16" customFormat="1" x14ac:dyDescent="0.2"/>
    <row r="8631" s="16" customFormat="1" x14ac:dyDescent="0.2"/>
    <row r="8632" s="16" customFormat="1" x14ac:dyDescent="0.2"/>
    <row r="8633" s="16" customFormat="1" x14ac:dyDescent="0.2"/>
    <row r="8634" s="16" customFormat="1" x14ac:dyDescent="0.2"/>
    <row r="8635" s="16" customFormat="1" x14ac:dyDescent="0.2"/>
    <row r="8636" s="16" customFormat="1" x14ac:dyDescent="0.2"/>
    <row r="8637" s="16" customFormat="1" x14ac:dyDescent="0.2"/>
    <row r="8638" s="16" customFormat="1" x14ac:dyDescent="0.2"/>
    <row r="8639" s="16" customFormat="1" x14ac:dyDescent="0.2"/>
    <row r="8640" s="16" customFormat="1" x14ac:dyDescent="0.2"/>
    <row r="8641" s="16" customFormat="1" x14ac:dyDescent="0.2"/>
    <row r="8642" s="16" customFormat="1" x14ac:dyDescent="0.2"/>
    <row r="8643" s="16" customFormat="1" x14ac:dyDescent="0.2"/>
    <row r="8644" s="16" customFormat="1" x14ac:dyDescent="0.2"/>
    <row r="8645" s="16" customFormat="1" x14ac:dyDescent="0.2"/>
    <row r="8646" s="16" customFormat="1" x14ac:dyDescent="0.2"/>
    <row r="8647" s="16" customFormat="1" x14ac:dyDescent="0.2"/>
    <row r="8648" s="16" customFormat="1" x14ac:dyDescent="0.2"/>
    <row r="8649" s="16" customFormat="1" x14ac:dyDescent="0.2"/>
    <row r="8650" s="16" customFormat="1" x14ac:dyDescent="0.2"/>
    <row r="8651" s="16" customFormat="1" x14ac:dyDescent="0.2"/>
    <row r="8652" s="16" customFormat="1" x14ac:dyDescent="0.2"/>
    <row r="8653" s="16" customFormat="1" x14ac:dyDescent="0.2"/>
    <row r="8654" s="16" customFormat="1" x14ac:dyDescent="0.2"/>
    <row r="8655" s="16" customFormat="1" x14ac:dyDescent="0.2"/>
    <row r="8656" s="16" customFormat="1" x14ac:dyDescent="0.2"/>
    <row r="8657" s="16" customFormat="1" x14ac:dyDescent="0.2"/>
    <row r="8658" s="16" customFormat="1" x14ac:dyDescent="0.2"/>
    <row r="8659" s="16" customFormat="1" x14ac:dyDescent="0.2"/>
    <row r="8660" s="16" customFormat="1" x14ac:dyDescent="0.2"/>
    <row r="8661" s="16" customFormat="1" x14ac:dyDescent="0.2"/>
    <row r="8662" s="16" customFormat="1" x14ac:dyDescent="0.2"/>
    <row r="8663" s="16" customFormat="1" x14ac:dyDescent="0.2"/>
    <row r="8664" s="16" customFormat="1" x14ac:dyDescent="0.2"/>
    <row r="8665" s="16" customFormat="1" x14ac:dyDescent="0.2"/>
    <row r="8666" s="16" customFormat="1" x14ac:dyDescent="0.2"/>
    <row r="8667" s="16" customFormat="1" x14ac:dyDescent="0.2"/>
    <row r="8668" s="16" customFormat="1" x14ac:dyDescent="0.2"/>
    <row r="8669" s="16" customFormat="1" x14ac:dyDescent="0.2"/>
    <row r="8670" s="16" customFormat="1" x14ac:dyDescent="0.2"/>
    <row r="8671" s="16" customFormat="1" x14ac:dyDescent="0.2"/>
    <row r="8672" s="16" customFormat="1" x14ac:dyDescent="0.2"/>
    <row r="8673" s="16" customFormat="1" x14ac:dyDescent="0.2"/>
    <row r="8674" s="16" customFormat="1" x14ac:dyDescent="0.2"/>
    <row r="8675" s="16" customFormat="1" x14ac:dyDescent="0.2"/>
    <row r="8676" s="16" customFormat="1" x14ac:dyDescent="0.2"/>
    <row r="8677" s="16" customFormat="1" x14ac:dyDescent="0.2"/>
    <row r="8678" s="16" customFormat="1" x14ac:dyDescent="0.2"/>
    <row r="8679" s="16" customFormat="1" x14ac:dyDescent="0.2"/>
    <row r="8680" s="16" customFormat="1" x14ac:dyDescent="0.2"/>
    <row r="8681" s="16" customFormat="1" x14ac:dyDescent="0.2"/>
    <row r="8682" s="16" customFormat="1" x14ac:dyDescent="0.2"/>
    <row r="8683" s="16" customFormat="1" x14ac:dyDescent="0.2"/>
    <row r="8684" s="16" customFormat="1" x14ac:dyDescent="0.2"/>
    <row r="8685" s="16" customFormat="1" x14ac:dyDescent="0.2"/>
    <row r="8686" s="16" customFormat="1" x14ac:dyDescent="0.2"/>
    <row r="8687" s="16" customFormat="1" x14ac:dyDescent="0.2"/>
    <row r="8688" s="16" customFormat="1" x14ac:dyDescent="0.2"/>
    <row r="8689" s="16" customFormat="1" x14ac:dyDescent="0.2"/>
    <row r="8690" s="16" customFormat="1" x14ac:dyDescent="0.2"/>
    <row r="8691" s="16" customFormat="1" x14ac:dyDescent="0.2"/>
    <row r="8692" s="16" customFormat="1" x14ac:dyDescent="0.2"/>
    <row r="8693" s="16" customFormat="1" x14ac:dyDescent="0.2"/>
    <row r="8694" s="16" customFormat="1" x14ac:dyDescent="0.2"/>
    <row r="8695" s="16" customFormat="1" x14ac:dyDescent="0.2"/>
    <row r="8696" s="16" customFormat="1" x14ac:dyDescent="0.2"/>
    <row r="8697" s="16" customFormat="1" x14ac:dyDescent="0.2"/>
    <row r="8698" s="16" customFormat="1" x14ac:dyDescent="0.2"/>
    <row r="8699" s="16" customFormat="1" x14ac:dyDescent="0.2"/>
    <row r="8700" s="16" customFormat="1" x14ac:dyDescent="0.2"/>
    <row r="8701" s="16" customFormat="1" x14ac:dyDescent="0.2"/>
    <row r="8702" s="16" customFormat="1" x14ac:dyDescent="0.2"/>
    <row r="8703" s="16" customFormat="1" x14ac:dyDescent="0.2"/>
    <row r="8704" s="16" customFormat="1" x14ac:dyDescent="0.2"/>
    <row r="8705" s="16" customFormat="1" x14ac:dyDescent="0.2"/>
    <row r="8706" s="16" customFormat="1" x14ac:dyDescent="0.2"/>
    <row r="8707" s="16" customFormat="1" x14ac:dyDescent="0.2"/>
    <row r="8708" s="16" customFormat="1" x14ac:dyDescent="0.2"/>
    <row r="8709" s="16" customFormat="1" x14ac:dyDescent="0.2"/>
    <row r="8710" s="16" customFormat="1" x14ac:dyDescent="0.2"/>
    <row r="8711" s="16" customFormat="1" x14ac:dyDescent="0.2"/>
    <row r="8712" s="16" customFormat="1" x14ac:dyDescent="0.2"/>
    <row r="8713" s="16" customFormat="1" x14ac:dyDescent="0.2"/>
    <row r="8714" s="16" customFormat="1" x14ac:dyDescent="0.2"/>
    <row r="8715" s="16" customFormat="1" x14ac:dyDescent="0.2"/>
    <row r="8716" s="16" customFormat="1" x14ac:dyDescent="0.2"/>
    <row r="8717" s="16" customFormat="1" x14ac:dyDescent="0.2"/>
    <row r="8718" s="16" customFormat="1" x14ac:dyDescent="0.2"/>
    <row r="8719" s="16" customFormat="1" x14ac:dyDescent="0.2"/>
    <row r="8720" s="16" customFormat="1" x14ac:dyDescent="0.2"/>
    <row r="8721" s="16" customFormat="1" x14ac:dyDescent="0.2"/>
    <row r="8722" s="16" customFormat="1" x14ac:dyDescent="0.2"/>
    <row r="8723" s="16" customFormat="1" x14ac:dyDescent="0.2"/>
    <row r="8724" s="16" customFormat="1" x14ac:dyDescent="0.2"/>
    <row r="8725" s="16" customFormat="1" x14ac:dyDescent="0.2"/>
    <row r="8726" s="16" customFormat="1" x14ac:dyDescent="0.2"/>
    <row r="8727" s="16" customFormat="1" x14ac:dyDescent="0.2"/>
    <row r="8728" s="16" customFormat="1" x14ac:dyDescent="0.2"/>
    <row r="8729" s="16" customFormat="1" x14ac:dyDescent="0.2"/>
    <row r="8730" s="16" customFormat="1" x14ac:dyDescent="0.2"/>
    <row r="8731" s="16" customFormat="1" x14ac:dyDescent="0.2"/>
    <row r="8732" s="16" customFormat="1" x14ac:dyDescent="0.2"/>
    <row r="8733" s="16" customFormat="1" x14ac:dyDescent="0.2"/>
    <row r="8734" s="16" customFormat="1" x14ac:dyDescent="0.2"/>
    <row r="8735" s="16" customFormat="1" x14ac:dyDescent="0.2"/>
    <row r="8736" s="16" customFormat="1" x14ac:dyDescent="0.2"/>
    <row r="8737" s="16" customFormat="1" x14ac:dyDescent="0.2"/>
    <row r="8738" s="16" customFormat="1" x14ac:dyDescent="0.2"/>
    <row r="8739" s="16" customFormat="1" x14ac:dyDescent="0.2"/>
    <row r="8740" s="16" customFormat="1" x14ac:dyDescent="0.2"/>
    <row r="8741" s="16" customFormat="1" x14ac:dyDescent="0.2"/>
    <row r="8742" s="16" customFormat="1" x14ac:dyDescent="0.2"/>
    <row r="8743" s="16" customFormat="1" x14ac:dyDescent="0.2"/>
    <row r="8744" s="16" customFormat="1" x14ac:dyDescent="0.2"/>
    <row r="8745" s="16" customFormat="1" x14ac:dyDescent="0.2"/>
    <row r="8746" s="16" customFormat="1" x14ac:dyDescent="0.2"/>
    <row r="8747" s="16" customFormat="1" x14ac:dyDescent="0.2"/>
    <row r="8748" s="16" customFormat="1" x14ac:dyDescent="0.2"/>
    <row r="8749" s="16" customFormat="1" x14ac:dyDescent="0.2"/>
    <row r="8750" s="16" customFormat="1" x14ac:dyDescent="0.2"/>
    <row r="8751" s="16" customFormat="1" x14ac:dyDescent="0.2"/>
    <row r="8752" s="16" customFormat="1" x14ac:dyDescent="0.2"/>
    <row r="8753" s="16" customFormat="1" x14ac:dyDescent="0.2"/>
    <row r="8754" s="16" customFormat="1" x14ac:dyDescent="0.2"/>
    <row r="8755" s="16" customFormat="1" x14ac:dyDescent="0.2"/>
    <row r="8756" s="16" customFormat="1" x14ac:dyDescent="0.2"/>
    <row r="8757" s="16" customFormat="1" x14ac:dyDescent="0.2"/>
    <row r="8758" s="16" customFormat="1" x14ac:dyDescent="0.2"/>
    <row r="8759" s="16" customFormat="1" x14ac:dyDescent="0.2"/>
    <row r="8760" s="16" customFormat="1" x14ac:dyDescent="0.2"/>
    <row r="8761" s="16" customFormat="1" x14ac:dyDescent="0.2"/>
    <row r="8762" s="16" customFormat="1" x14ac:dyDescent="0.2"/>
    <row r="8763" s="16" customFormat="1" x14ac:dyDescent="0.2"/>
    <row r="8764" s="16" customFormat="1" x14ac:dyDescent="0.2"/>
    <row r="8765" s="16" customFormat="1" x14ac:dyDescent="0.2"/>
    <row r="8766" s="16" customFormat="1" x14ac:dyDescent="0.2"/>
    <row r="8767" s="16" customFormat="1" x14ac:dyDescent="0.2"/>
    <row r="8768" s="16" customFormat="1" x14ac:dyDescent="0.2"/>
    <row r="8769" s="16" customFormat="1" x14ac:dyDescent="0.2"/>
    <row r="8770" s="16" customFormat="1" x14ac:dyDescent="0.2"/>
    <row r="8771" s="16" customFormat="1" x14ac:dyDescent="0.2"/>
    <row r="8772" s="16" customFormat="1" x14ac:dyDescent="0.2"/>
    <row r="8773" s="16" customFormat="1" x14ac:dyDescent="0.2"/>
    <row r="8774" s="16" customFormat="1" x14ac:dyDescent="0.2"/>
    <row r="8775" s="16" customFormat="1" x14ac:dyDescent="0.2"/>
    <row r="8776" s="16" customFormat="1" x14ac:dyDescent="0.2"/>
    <row r="8777" s="16" customFormat="1" x14ac:dyDescent="0.2"/>
    <row r="8778" s="16" customFormat="1" x14ac:dyDescent="0.2"/>
    <row r="8779" s="16" customFormat="1" x14ac:dyDescent="0.2"/>
    <row r="8780" s="16" customFormat="1" x14ac:dyDescent="0.2"/>
    <row r="8781" s="16" customFormat="1" x14ac:dyDescent="0.2"/>
    <row r="8782" s="16" customFormat="1" x14ac:dyDescent="0.2"/>
    <row r="8783" s="16" customFormat="1" x14ac:dyDescent="0.2"/>
    <row r="8784" s="16" customFormat="1" x14ac:dyDescent="0.2"/>
    <row r="8785" s="16" customFormat="1" x14ac:dyDescent="0.2"/>
    <row r="8786" s="16" customFormat="1" x14ac:dyDescent="0.2"/>
    <row r="8787" s="16" customFormat="1" x14ac:dyDescent="0.2"/>
    <row r="8788" s="16" customFormat="1" x14ac:dyDescent="0.2"/>
    <row r="8789" s="16" customFormat="1" x14ac:dyDescent="0.2"/>
    <row r="8790" s="16" customFormat="1" x14ac:dyDescent="0.2"/>
    <row r="8791" s="16" customFormat="1" x14ac:dyDescent="0.2"/>
    <row r="8792" s="16" customFormat="1" x14ac:dyDescent="0.2"/>
    <row r="8793" s="16" customFormat="1" x14ac:dyDescent="0.2"/>
    <row r="8794" s="16" customFormat="1" x14ac:dyDescent="0.2"/>
    <row r="8795" s="16" customFormat="1" x14ac:dyDescent="0.2"/>
    <row r="8796" s="16" customFormat="1" x14ac:dyDescent="0.2"/>
    <row r="8797" s="16" customFormat="1" x14ac:dyDescent="0.2"/>
    <row r="8798" s="16" customFormat="1" x14ac:dyDescent="0.2"/>
    <row r="8799" s="16" customFormat="1" x14ac:dyDescent="0.2"/>
    <row r="8800" s="16" customFormat="1" x14ac:dyDescent="0.2"/>
    <row r="8801" s="16" customFormat="1" x14ac:dyDescent="0.2"/>
    <row r="8802" s="16" customFormat="1" x14ac:dyDescent="0.2"/>
    <row r="8803" s="16" customFormat="1" x14ac:dyDescent="0.2"/>
    <row r="8804" s="16" customFormat="1" x14ac:dyDescent="0.2"/>
    <row r="8805" s="16" customFormat="1" x14ac:dyDescent="0.2"/>
    <row r="8806" s="16" customFormat="1" x14ac:dyDescent="0.2"/>
    <row r="8807" s="16" customFormat="1" x14ac:dyDescent="0.2"/>
    <row r="8808" s="16" customFormat="1" x14ac:dyDescent="0.2"/>
    <row r="8809" s="16" customFormat="1" x14ac:dyDescent="0.2"/>
    <row r="8810" s="16" customFormat="1" x14ac:dyDescent="0.2"/>
    <row r="8811" s="16" customFormat="1" x14ac:dyDescent="0.2"/>
    <row r="8812" s="16" customFormat="1" x14ac:dyDescent="0.2"/>
    <row r="8813" s="16" customFormat="1" x14ac:dyDescent="0.2"/>
    <row r="8814" s="16" customFormat="1" x14ac:dyDescent="0.2"/>
    <row r="8815" s="16" customFormat="1" x14ac:dyDescent="0.2"/>
    <row r="8816" s="16" customFormat="1" x14ac:dyDescent="0.2"/>
    <row r="8817" s="16" customFormat="1" x14ac:dyDescent="0.2"/>
    <row r="8818" s="16" customFormat="1" x14ac:dyDescent="0.2"/>
    <row r="8819" s="16" customFormat="1" x14ac:dyDescent="0.2"/>
    <row r="8820" s="16" customFormat="1" x14ac:dyDescent="0.2"/>
    <row r="8821" s="16" customFormat="1" x14ac:dyDescent="0.2"/>
    <row r="8822" s="16" customFormat="1" x14ac:dyDescent="0.2"/>
    <row r="8823" s="16" customFormat="1" x14ac:dyDescent="0.2"/>
    <row r="8824" s="16" customFormat="1" x14ac:dyDescent="0.2"/>
    <row r="8825" s="16" customFormat="1" x14ac:dyDescent="0.2"/>
    <row r="8826" s="16" customFormat="1" x14ac:dyDescent="0.2"/>
    <row r="8827" s="16" customFormat="1" x14ac:dyDescent="0.2"/>
    <row r="8828" s="16" customFormat="1" x14ac:dyDescent="0.2"/>
    <row r="8829" s="16" customFormat="1" x14ac:dyDescent="0.2"/>
    <row r="8830" s="16" customFormat="1" x14ac:dyDescent="0.2"/>
    <row r="8831" s="16" customFormat="1" x14ac:dyDescent="0.2"/>
    <row r="8832" s="16" customFormat="1" x14ac:dyDescent="0.2"/>
    <row r="8833" s="16" customFormat="1" x14ac:dyDescent="0.2"/>
    <row r="8834" s="16" customFormat="1" x14ac:dyDescent="0.2"/>
    <row r="8835" s="16" customFormat="1" x14ac:dyDescent="0.2"/>
    <row r="8836" s="16" customFormat="1" x14ac:dyDescent="0.2"/>
    <row r="8837" s="16" customFormat="1" x14ac:dyDescent="0.2"/>
    <row r="8838" s="16" customFormat="1" x14ac:dyDescent="0.2"/>
    <row r="8839" s="16" customFormat="1" x14ac:dyDescent="0.2"/>
    <row r="8840" s="16" customFormat="1" x14ac:dyDescent="0.2"/>
    <row r="8841" s="16" customFormat="1" x14ac:dyDescent="0.2"/>
    <row r="8842" s="16" customFormat="1" x14ac:dyDescent="0.2"/>
    <row r="8843" s="16" customFormat="1" x14ac:dyDescent="0.2"/>
    <row r="8844" s="16" customFormat="1" x14ac:dyDescent="0.2"/>
    <row r="8845" s="16" customFormat="1" x14ac:dyDescent="0.2"/>
    <row r="8846" s="16" customFormat="1" x14ac:dyDescent="0.2"/>
    <row r="8847" s="16" customFormat="1" x14ac:dyDescent="0.2"/>
    <row r="8848" s="16" customFormat="1" x14ac:dyDescent="0.2"/>
    <row r="8849" s="16" customFormat="1" x14ac:dyDescent="0.2"/>
    <row r="8850" s="16" customFormat="1" x14ac:dyDescent="0.2"/>
    <row r="8851" s="16" customFormat="1" x14ac:dyDescent="0.2"/>
    <row r="8852" s="16" customFormat="1" x14ac:dyDescent="0.2"/>
    <row r="8853" s="16" customFormat="1" x14ac:dyDescent="0.2"/>
    <row r="8854" s="16" customFormat="1" x14ac:dyDescent="0.2"/>
    <row r="8855" s="16" customFormat="1" x14ac:dyDescent="0.2"/>
    <row r="8856" s="16" customFormat="1" x14ac:dyDescent="0.2"/>
    <row r="8857" s="16" customFormat="1" x14ac:dyDescent="0.2"/>
    <row r="8858" s="16" customFormat="1" x14ac:dyDescent="0.2"/>
    <row r="8859" s="16" customFormat="1" x14ac:dyDescent="0.2"/>
    <row r="8860" s="16" customFormat="1" x14ac:dyDescent="0.2"/>
    <row r="8861" s="16" customFormat="1" x14ac:dyDescent="0.2"/>
    <row r="8862" s="16" customFormat="1" x14ac:dyDescent="0.2"/>
    <row r="8863" s="16" customFormat="1" x14ac:dyDescent="0.2"/>
    <row r="8864" s="16" customFormat="1" x14ac:dyDescent="0.2"/>
    <row r="8865" s="16" customFormat="1" x14ac:dyDescent="0.2"/>
    <row r="8866" s="16" customFormat="1" x14ac:dyDescent="0.2"/>
    <row r="8867" s="16" customFormat="1" x14ac:dyDescent="0.2"/>
    <row r="8868" s="16" customFormat="1" x14ac:dyDescent="0.2"/>
    <row r="8869" s="16" customFormat="1" x14ac:dyDescent="0.2"/>
    <row r="8870" s="16" customFormat="1" x14ac:dyDescent="0.2"/>
    <row r="8871" s="16" customFormat="1" x14ac:dyDescent="0.2"/>
    <row r="8872" s="16" customFormat="1" x14ac:dyDescent="0.2"/>
    <row r="8873" s="16" customFormat="1" x14ac:dyDescent="0.2"/>
    <row r="8874" s="16" customFormat="1" x14ac:dyDescent="0.2"/>
    <row r="8875" s="16" customFormat="1" x14ac:dyDescent="0.2"/>
    <row r="8876" s="16" customFormat="1" x14ac:dyDescent="0.2"/>
    <row r="8877" s="16" customFormat="1" x14ac:dyDescent="0.2"/>
    <row r="8878" s="16" customFormat="1" x14ac:dyDescent="0.2"/>
    <row r="8879" s="16" customFormat="1" x14ac:dyDescent="0.2"/>
    <row r="8880" s="16" customFormat="1" x14ac:dyDescent="0.2"/>
    <row r="8881" s="16" customFormat="1" x14ac:dyDescent="0.2"/>
    <row r="8882" s="16" customFormat="1" x14ac:dyDescent="0.2"/>
    <row r="8883" s="16" customFormat="1" x14ac:dyDescent="0.2"/>
    <row r="8884" s="16" customFormat="1" x14ac:dyDescent="0.2"/>
    <row r="8885" s="16" customFormat="1" x14ac:dyDescent="0.2"/>
    <row r="8886" s="16" customFormat="1" x14ac:dyDescent="0.2"/>
    <row r="8887" s="16" customFormat="1" x14ac:dyDescent="0.2"/>
    <row r="8888" s="16" customFormat="1" x14ac:dyDescent="0.2"/>
    <row r="8889" s="16" customFormat="1" x14ac:dyDescent="0.2"/>
    <row r="8890" s="16" customFormat="1" x14ac:dyDescent="0.2"/>
    <row r="8891" s="16" customFormat="1" x14ac:dyDescent="0.2"/>
    <row r="8892" s="16" customFormat="1" x14ac:dyDescent="0.2"/>
    <row r="8893" s="16" customFormat="1" x14ac:dyDescent="0.2"/>
    <row r="8894" s="16" customFormat="1" x14ac:dyDescent="0.2"/>
    <row r="8895" s="16" customFormat="1" x14ac:dyDescent="0.2"/>
    <row r="8896" s="16" customFormat="1" x14ac:dyDescent="0.2"/>
    <row r="8897" s="16" customFormat="1" x14ac:dyDescent="0.2"/>
    <row r="8898" s="16" customFormat="1" x14ac:dyDescent="0.2"/>
    <row r="8899" s="16" customFormat="1" x14ac:dyDescent="0.2"/>
    <row r="8900" s="16" customFormat="1" x14ac:dyDescent="0.2"/>
    <row r="8901" s="16" customFormat="1" x14ac:dyDescent="0.2"/>
    <row r="8902" s="16" customFormat="1" x14ac:dyDescent="0.2"/>
    <row r="8903" s="16" customFormat="1" x14ac:dyDescent="0.2"/>
    <row r="8904" s="16" customFormat="1" x14ac:dyDescent="0.2"/>
    <row r="8905" s="16" customFormat="1" x14ac:dyDescent="0.2"/>
    <row r="8906" s="16" customFormat="1" x14ac:dyDescent="0.2"/>
    <row r="8907" s="16" customFormat="1" x14ac:dyDescent="0.2"/>
    <row r="8908" s="16" customFormat="1" x14ac:dyDescent="0.2"/>
    <row r="8909" s="16" customFormat="1" x14ac:dyDescent="0.2"/>
    <row r="8910" s="16" customFormat="1" x14ac:dyDescent="0.2"/>
    <row r="8911" s="16" customFormat="1" x14ac:dyDescent="0.2"/>
    <row r="8912" s="16" customFormat="1" x14ac:dyDescent="0.2"/>
    <row r="8913" s="16" customFormat="1" x14ac:dyDescent="0.2"/>
    <row r="8914" s="16" customFormat="1" x14ac:dyDescent="0.2"/>
    <row r="8915" s="16" customFormat="1" x14ac:dyDescent="0.2"/>
    <row r="8916" s="16" customFormat="1" x14ac:dyDescent="0.2"/>
    <row r="8917" s="16" customFormat="1" x14ac:dyDescent="0.2"/>
    <row r="8918" s="16" customFormat="1" x14ac:dyDescent="0.2"/>
    <row r="8919" s="16" customFormat="1" x14ac:dyDescent="0.2"/>
    <row r="8920" s="16" customFormat="1" x14ac:dyDescent="0.2"/>
    <row r="8921" s="16" customFormat="1" x14ac:dyDescent="0.2"/>
    <row r="8922" s="16" customFormat="1" x14ac:dyDescent="0.2"/>
    <row r="8923" s="16" customFormat="1" x14ac:dyDescent="0.2"/>
    <row r="8924" s="16" customFormat="1" x14ac:dyDescent="0.2"/>
    <row r="8925" s="16" customFormat="1" x14ac:dyDescent="0.2"/>
    <row r="8926" s="16" customFormat="1" x14ac:dyDescent="0.2"/>
    <row r="8927" s="16" customFormat="1" x14ac:dyDescent="0.2"/>
    <row r="8928" s="16" customFormat="1" x14ac:dyDescent="0.2"/>
    <row r="8929" s="16" customFormat="1" x14ac:dyDescent="0.2"/>
    <row r="8930" s="16" customFormat="1" x14ac:dyDescent="0.2"/>
    <row r="8931" s="16" customFormat="1" x14ac:dyDescent="0.2"/>
    <row r="8932" s="16" customFormat="1" x14ac:dyDescent="0.2"/>
    <row r="8933" s="16" customFormat="1" x14ac:dyDescent="0.2"/>
    <row r="8934" s="16" customFormat="1" x14ac:dyDescent="0.2"/>
    <row r="8935" s="16" customFormat="1" x14ac:dyDescent="0.2"/>
    <row r="8936" s="16" customFormat="1" x14ac:dyDescent="0.2"/>
    <row r="8937" s="16" customFormat="1" x14ac:dyDescent="0.2"/>
    <row r="8938" s="16" customFormat="1" x14ac:dyDescent="0.2"/>
    <row r="8939" s="16" customFormat="1" x14ac:dyDescent="0.2"/>
    <row r="8940" s="16" customFormat="1" x14ac:dyDescent="0.2"/>
    <row r="8941" s="16" customFormat="1" x14ac:dyDescent="0.2"/>
    <row r="8942" s="16" customFormat="1" x14ac:dyDescent="0.2"/>
    <row r="8943" s="16" customFormat="1" x14ac:dyDescent="0.2"/>
    <row r="8944" s="16" customFormat="1" x14ac:dyDescent="0.2"/>
    <row r="8945" s="16" customFormat="1" x14ac:dyDescent="0.2"/>
    <row r="8946" s="16" customFormat="1" x14ac:dyDescent="0.2"/>
    <row r="8947" s="16" customFormat="1" x14ac:dyDescent="0.2"/>
    <row r="8948" s="16" customFormat="1" x14ac:dyDescent="0.2"/>
    <row r="8949" s="16" customFormat="1" x14ac:dyDescent="0.2"/>
    <row r="8950" s="16" customFormat="1" x14ac:dyDescent="0.2"/>
    <row r="8951" s="16" customFormat="1" x14ac:dyDescent="0.2"/>
    <row r="8952" s="16" customFormat="1" x14ac:dyDescent="0.2"/>
    <row r="8953" s="16" customFormat="1" x14ac:dyDescent="0.2"/>
    <row r="8954" s="16" customFormat="1" x14ac:dyDescent="0.2"/>
    <row r="8955" s="16" customFormat="1" x14ac:dyDescent="0.2"/>
    <row r="8956" s="16" customFormat="1" x14ac:dyDescent="0.2"/>
    <row r="8957" s="16" customFormat="1" x14ac:dyDescent="0.2"/>
    <row r="8958" s="16" customFormat="1" x14ac:dyDescent="0.2"/>
    <row r="8959" s="16" customFormat="1" x14ac:dyDescent="0.2"/>
    <row r="8960" s="16" customFormat="1" x14ac:dyDescent="0.2"/>
    <row r="8961" s="16" customFormat="1" x14ac:dyDescent="0.2"/>
    <row r="8962" s="16" customFormat="1" x14ac:dyDescent="0.2"/>
    <row r="8963" s="16" customFormat="1" x14ac:dyDescent="0.2"/>
    <row r="8964" s="16" customFormat="1" x14ac:dyDescent="0.2"/>
    <row r="8965" s="16" customFormat="1" x14ac:dyDescent="0.2"/>
    <row r="8966" s="16" customFormat="1" x14ac:dyDescent="0.2"/>
    <row r="8967" s="16" customFormat="1" x14ac:dyDescent="0.2"/>
    <row r="8968" s="16" customFormat="1" x14ac:dyDescent="0.2"/>
    <row r="8969" s="16" customFormat="1" x14ac:dyDescent="0.2"/>
    <row r="8970" s="16" customFormat="1" x14ac:dyDescent="0.2"/>
    <row r="8971" s="16" customFormat="1" x14ac:dyDescent="0.2"/>
    <row r="8972" s="16" customFormat="1" x14ac:dyDescent="0.2"/>
    <row r="8973" s="16" customFormat="1" x14ac:dyDescent="0.2"/>
    <row r="8974" s="16" customFormat="1" x14ac:dyDescent="0.2"/>
    <row r="8975" s="16" customFormat="1" x14ac:dyDescent="0.2"/>
    <row r="8976" s="16" customFormat="1" x14ac:dyDescent="0.2"/>
    <row r="8977" s="16" customFormat="1" x14ac:dyDescent="0.2"/>
    <row r="8978" s="16" customFormat="1" x14ac:dyDescent="0.2"/>
    <row r="8979" s="16" customFormat="1" x14ac:dyDescent="0.2"/>
    <row r="8980" s="16" customFormat="1" x14ac:dyDescent="0.2"/>
    <row r="8981" s="16" customFormat="1" x14ac:dyDescent="0.2"/>
    <row r="8982" s="16" customFormat="1" x14ac:dyDescent="0.2"/>
    <row r="8983" s="16" customFormat="1" x14ac:dyDescent="0.2"/>
    <row r="8984" s="16" customFormat="1" x14ac:dyDescent="0.2"/>
    <row r="8985" s="16" customFormat="1" x14ac:dyDescent="0.2"/>
    <row r="8986" s="16" customFormat="1" x14ac:dyDescent="0.2"/>
    <row r="8987" s="16" customFormat="1" x14ac:dyDescent="0.2"/>
    <row r="8988" s="16" customFormat="1" x14ac:dyDescent="0.2"/>
    <row r="8989" s="16" customFormat="1" x14ac:dyDescent="0.2"/>
    <row r="8990" s="16" customFormat="1" x14ac:dyDescent="0.2"/>
    <row r="8991" s="16" customFormat="1" x14ac:dyDescent="0.2"/>
    <row r="8992" s="16" customFormat="1" x14ac:dyDescent="0.2"/>
    <row r="8993" s="16" customFormat="1" x14ac:dyDescent="0.2"/>
    <row r="8994" s="16" customFormat="1" x14ac:dyDescent="0.2"/>
    <row r="8995" s="16" customFormat="1" x14ac:dyDescent="0.2"/>
    <row r="8996" s="16" customFormat="1" x14ac:dyDescent="0.2"/>
    <row r="8997" s="16" customFormat="1" x14ac:dyDescent="0.2"/>
    <row r="8998" s="16" customFormat="1" x14ac:dyDescent="0.2"/>
    <row r="8999" s="16" customFormat="1" x14ac:dyDescent="0.2"/>
    <row r="9000" s="16" customFormat="1" x14ac:dyDescent="0.2"/>
    <row r="9001" s="16" customFormat="1" x14ac:dyDescent="0.2"/>
    <row r="9002" s="16" customFormat="1" x14ac:dyDescent="0.2"/>
    <row r="9003" s="16" customFormat="1" x14ac:dyDescent="0.2"/>
    <row r="9004" s="16" customFormat="1" x14ac:dyDescent="0.2"/>
    <row r="9005" s="16" customFormat="1" x14ac:dyDescent="0.2"/>
    <row r="9006" s="16" customFormat="1" x14ac:dyDescent="0.2"/>
    <row r="9007" s="16" customFormat="1" x14ac:dyDescent="0.2"/>
    <row r="9008" s="16" customFormat="1" x14ac:dyDescent="0.2"/>
    <row r="9009" s="16" customFormat="1" x14ac:dyDescent="0.2"/>
    <row r="9010" s="16" customFormat="1" x14ac:dyDescent="0.2"/>
    <row r="9011" s="16" customFormat="1" x14ac:dyDescent="0.2"/>
    <row r="9012" s="16" customFormat="1" x14ac:dyDescent="0.2"/>
    <row r="9013" s="16" customFormat="1" x14ac:dyDescent="0.2"/>
    <row r="9014" s="16" customFormat="1" x14ac:dyDescent="0.2"/>
    <row r="9015" s="16" customFormat="1" x14ac:dyDescent="0.2"/>
    <row r="9016" s="16" customFormat="1" x14ac:dyDescent="0.2"/>
    <row r="9017" s="16" customFormat="1" x14ac:dyDescent="0.2"/>
    <row r="9018" s="16" customFormat="1" x14ac:dyDescent="0.2"/>
    <row r="9019" s="16" customFormat="1" x14ac:dyDescent="0.2"/>
    <row r="9020" s="16" customFormat="1" x14ac:dyDescent="0.2"/>
    <row r="9021" s="16" customFormat="1" x14ac:dyDescent="0.2"/>
    <row r="9022" s="16" customFormat="1" x14ac:dyDescent="0.2"/>
    <row r="9023" s="16" customFormat="1" x14ac:dyDescent="0.2"/>
    <row r="9024" s="16" customFormat="1" x14ac:dyDescent="0.2"/>
    <row r="9025" s="16" customFormat="1" x14ac:dyDescent="0.2"/>
    <row r="9026" s="16" customFormat="1" x14ac:dyDescent="0.2"/>
    <row r="9027" s="16" customFormat="1" x14ac:dyDescent="0.2"/>
    <row r="9028" s="16" customFormat="1" x14ac:dyDescent="0.2"/>
    <row r="9029" s="16" customFormat="1" x14ac:dyDescent="0.2"/>
    <row r="9030" s="16" customFormat="1" x14ac:dyDescent="0.2"/>
    <row r="9031" s="16" customFormat="1" x14ac:dyDescent="0.2"/>
    <row r="9032" s="16" customFormat="1" x14ac:dyDescent="0.2"/>
    <row r="9033" s="16" customFormat="1" x14ac:dyDescent="0.2"/>
    <row r="9034" s="16" customFormat="1" x14ac:dyDescent="0.2"/>
    <row r="9035" s="16" customFormat="1" x14ac:dyDescent="0.2"/>
    <row r="9036" s="16" customFormat="1" x14ac:dyDescent="0.2"/>
    <row r="9037" s="16" customFormat="1" x14ac:dyDescent="0.2"/>
    <row r="9038" s="16" customFormat="1" x14ac:dyDescent="0.2"/>
    <row r="9039" s="16" customFormat="1" x14ac:dyDescent="0.2"/>
    <row r="9040" s="16" customFormat="1" x14ac:dyDescent="0.2"/>
    <row r="9041" s="16" customFormat="1" x14ac:dyDescent="0.2"/>
    <row r="9042" s="16" customFormat="1" x14ac:dyDescent="0.2"/>
    <row r="9043" s="16" customFormat="1" x14ac:dyDescent="0.2"/>
    <row r="9044" s="16" customFormat="1" x14ac:dyDescent="0.2"/>
    <row r="9045" s="16" customFormat="1" x14ac:dyDescent="0.2"/>
    <row r="9046" s="16" customFormat="1" x14ac:dyDescent="0.2"/>
    <row r="9047" s="16" customFormat="1" x14ac:dyDescent="0.2"/>
    <row r="9048" s="16" customFormat="1" x14ac:dyDescent="0.2"/>
    <row r="9049" s="16" customFormat="1" x14ac:dyDescent="0.2"/>
    <row r="9050" s="16" customFormat="1" x14ac:dyDescent="0.2"/>
    <row r="9051" s="16" customFormat="1" x14ac:dyDescent="0.2"/>
    <row r="9052" s="16" customFormat="1" x14ac:dyDescent="0.2"/>
    <row r="9053" s="16" customFormat="1" x14ac:dyDescent="0.2"/>
    <row r="9054" s="16" customFormat="1" x14ac:dyDescent="0.2"/>
    <row r="9055" s="16" customFormat="1" x14ac:dyDescent="0.2"/>
    <row r="9056" s="16" customFormat="1" x14ac:dyDescent="0.2"/>
    <row r="9057" s="16" customFormat="1" x14ac:dyDescent="0.2"/>
    <row r="9058" s="16" customFormat="1" x14ac:dyDescent="0.2"/>
    <row r="9059" s="16" customFormat="1" x14ac:dyDescent="0.2"/>
    <row r="9060" s="16" customFormat="1" x14ac:dyDescent="0.2"/>
    <row r="9061" s="16" customFormat="1" x14ac:dyDescent="0.2"/>
    <row r="9062" s="16" customFormat="1" x14ac:dyDescent="0.2"/>
    <row r="9063" s="16" customFormat="1" x14ac:dyDescent="0.2"/>
    <row r="9064" s="16" customFormat="1" x14ac:dyDescent="0.2"/>
    <row r="9065" s="16" customFormat="1" x14ac:dyDescent="0.2"/>
    <row r="9066" s="16" customFormat="1" x14ac:dyDescent="0.2"/>
    <row r="9067" s="16" customFormat="1" x14ac:dyDescent="0.2"/>
    <row r="9068" s="16" customFormat="1" x14ac:dyDescent="0.2"/>
    <row r="9069" s="16" customFormat="1" x14ac:dyDescent="0.2"/>
    <row r="9070" s="16" customFormat="1" x14ac:dyDescent="0.2"/>
    <row r="9071" s="16" customFormat="1" x14ac:dyDescent="0.2"/>
    <row r="9072" s="16" customFormat="1" x14ac:dyDescent="0.2"/>
    <row r="9073" s="16" customFormat="1" x14ac:dyDescent="0.2"/>
    <row r="9074" s="16" customFormat="1" x14ac:dyDescent="0.2"/>
    <row r="9075" s="16" customFormat="1" x14ac:dyDescent="0.2"/>
    <row r="9076" s="16" customFormat="1" x14ac:dyDescent="0.2"/>
    <row r="9077" s="16" customFormat="1" x14ac:dyDescent="0.2"/>
    <row r="9078" s="16" customFormat="1" x14ac:dyDescent="0.2"/>
    <row r="9079" s="16" customFormat="1" x14ac:dyDescent="0.2"/>
    <row r="9080" s="16" customFormat="1" x14ac:dyDescent="0.2"/>
    <row r="9081" s="16" customFormat="1" x14ac:dyDescent="0.2"/>
    <row r="9082" s="16" customFormat="1" x14ac:dyDescent="0.2"/>
    <row r="9083" s="16" customFormat="1" x14ac:dyDescent="0.2"/>
    <row r="9084" s="16" customFormat="1" x14ac:dyDescent="0.2"/>
    <row r="9085" s="16" customFormat="1" x14ac:dyDescent="0.2"/>
    <row r="9086" s="16" customFormat="1" x14ac:dyDescent="0.2"/>
    <row r="9087" s="16" customFormat="1" x14ac:dyDescent="0.2"/>
    <row r="9088" s="16" customFormat="1" x14ac:dyDescent="0.2"/>
    <row r="9089" s="16" customFormat="1" x14ac:dyDescent="0.2"/>
    <row r="9090" s="16" customFormat="1" x14ac:dyDescent="0.2"/>
    <row r="9091" s="16" customFormat="1" x14ac:dyDescent="0.2"/>
    <row r="9092" s="16" customFormat="1" x14ac:dyDescent="0.2"/>
    <row r="9093" s="16" customFormat="1" x14ac:dyDescent="0.2"/>
    <row r="9094" s="16" customFormat="1" x14ac:dyDescent="0.2"/>
    <row r="9095" s="16" customFormat="1" x14ac:dyDescent="0.2"/>
    <row r="9096" s="16" customFormat="1" x14ac:dyDescent="0.2"/>
    <row r="9097" s="16" customFormat="1" x14ac:dyDescent="0.2"/>
    <row r="9098" s="16" customFormat="1" x14ac:dyDescent="0.2"/>
    <row r="9099" s="16" customFormat="1" x14ac:dyDescent="0.2"/>
    <row r="9100" s="16" customFormat="1" x14ac:dyDescent="0.2"/>
    <row r="9101" s="16" customFormat="1" x14ac:dyDescent="0.2"/>
    <row r="9102" s="16" customFormat="1" x14ac:dyDescent="0.2"/>
    <row r="9103" s="16" customFormat="1" x14ac:dyDescent="0.2"/>
    <row r="9104" s="16" customFormat="1" x14ac:dyDescent="0.2"/>
    <row r="9105" s="16" customFormat="1" x14ac:dyDescent="0.2"/>
    <row r="9106" s="16" customFormat="1" x14ac:dyDescent="0.2"/>
    <row r="9107" s="16" customFormat="1" x14ac:dyDescent="0.2"/>
    <row r="9108" s="16" customFormat="1" x14ac:dyDescent="0.2"/>
    <row r="9109" s="16" customFormat="1" x14ac:dyDescent="0.2"/>
    <row r="9110" s="16" customFormat="1" x14ac:dyDescent="0.2"/>
    <row r="9111" s="16" customFormat="1" x14ac:dyDescent="0.2"/>
    <row r="9112" s="16" customFormat="1" x14ac:dyDescent="0.2"/>
    <row r="9113" s="16" customFormat="1" x14ac:dyDescent="0.2"/>
    <row r="9114" s="16" customFormat="1" x14ac:dyDescent="0.2"/>
    <row r="9115" s="16" customFormat="1" x14ac:dyDescent="0.2"/>
    <row r="9116" s="16" customFormat="1" x14ac:dyDescent="0.2"/>
    <row r="9117" s="16" customFormat="1" x14ac:dyDescent="0.2"/>
    <row r="9118" s="16" customFormat="1" x14ac:dyDescent="0.2"/>
    <row r="9119" s="16" customFormat="1" x14ac:dyDescent="0.2"/>
    <row r="9120" s="16" customFormat="1" x14ac:dyDescent="0.2"/>
    <row r="9121" s="16" customFormat="1" x14ac:dyDescent="0.2"/>
    <row r="9122" s="16" customFormat="1" x14ac:dyDescent="0.2"/>
    <row r="9123" s="16" customFormat="1" x14ac:dyDescent="0.2"/>
    <row r="9124" s="16" customFormat="1" x14ac:dyDescent="0.2"/>
    <row r="9125" s="16" customFormat="1" x14ac:dyDescent="0.2"/>
    <row r="9126" s="16" customFormat="1" x14ac:dyDescent="0.2"/>
    <row r="9127" s="16" customFormat="1" x14ac:dyDescent="0.2"/>
    <row r="9128" s="16" customFormat="1" x14ac:dyDescent="0.2"/>
    <row r="9129" s="16" customFormat="1" x14ac:dyDescent="0.2"/>
    <row r="9130" s="16" customFormat="1" x14ac:dyDescent="0.2"/>
    <row r="9131" s="16" customFormat="1" x14ac:dyDescent="0.2"/>
    <row r="9132" s="16" customFormat="1" x14ac:dyDescent="0.2"/>
    <row r="9133" s="16" customFormat="1" x14ac:dyDescent="0.2"/>
    <row r="9134" s="16" customFormat="1" x14ac:dyDescent="0.2"/>
    <row r="9135" s="16" customFormat="1" x14ac:dyDescent="0.2"/>
    <row r="9136" s="16" customFormat="1" x14ac:dyDescent="0.2"/>
    <row r="9137" s="16" customFormat="1" x14ac:dyDescent="0.2"/>
    <row r="9138" s="16" customFormat="1" x14ac:dyDescent="0.2"/>
    <row r="9139" s="16" customFormat="1" x14ac:dyDescent="0.2"/>
    <row r="9140" s="16" customFormat="1" x14ac:dyDescent="0.2"/>
    <row r="9141" s="16" customFormat="1" x14ac:dyDescent="0.2"/>
    <row r="9142" s="16" customFormat="1" x14ac:dyDescent="0.2"/>
    <row r="9143" s="16" customFormat="1" x14ac:dyDescent="0.2"/>
    <row r="9144" s="16" customFormat="1" x14ac:dyDescent="0.2"/>
    <row r="9145" s="16" customFormat="1" x14ac:dyDescent="0.2"/>
    <row r="9146" s="16" customFormat="1" x14ac:dyDescent="0.2"/>
    <row r="9147" s="16" customFormat="1" x14ac:dyDescent="0.2"/>
    <row r="9148" s="16" customFormat="1" x14ac:dyDescent="0.2"/>
    <row r="9149" s="16" customFormat="1" x14ac:dyDescent="0.2"/>
    <row r="9150" s="16" customFormat="1" x14ac:dyDescent="0.2"/>
    <row r="9151" s="16" customFormat="1" x14ac:dyDescent="0.2"/>
    <row r="9152" s="16" customFormat="1" x14ac:dyDescent="0.2"/>
    <row r="9153" s="16" customFormat="1" x14ac:dyDescent="0.2"/>
    <row r="9154" s="16" customFormat="1" x14ac:dyDescent="0.2"/>
    <row r="9155" s="16" customFormat="1" x14ac:dyDescent="0.2"/>
    <row r="9156" s="16" customFormat="1" x14ac:dyDescent="0.2"/>
    <row r="9157" s="16" customFormat="1" x14ac:dyDescent="0.2"/>
    <row r="9158" s="16" customFormat="1" x14ac:dyDescent="0.2"/>
    <row r="9159" s="16" customFormat="1" x14ac:dyDescent="0.2"/>
    <row r="9160" s="16" customFormat="1" x14ac:dyDescent="0.2"/>
    <row r="9161" s="16" customFormat="1" x14ac:dyDescent="0.2"/>
    <row r="9162" s="16" customFormat="1" x14ac:dyDescent="0.2"/>
    <row r="9163" s="16" customFormat="1" x14ac:dyDescent="0.2"/>
    <row r="9164" s="16" customFormat="1" x14ac:dyDescent="0.2"/>
    <row r="9165" s="16" customFormat="1" x14ac:dyDescent="0.2"/>
    <row r="9166" s="16" customFormat="1" x14ac:dyDescent="0.2"/>
    <row r="9167" s="16" customFormat="1" x14ac:dyDescent="0.2"/>
    <row r="9168" s="16" customFormat="1" x14ac:dyDescent="0.2"/>
    <row r="9169" s="16" customFormat="1" x14ac:dyDescent="0.2"/>
    <row r="9170" s="16" customFormat="1" x14ac:dyDescent="0.2"/>
    <row r="9171" s="16" customFormat="1" x14ac:dyDescent="0.2"/>
    <row r="9172" s="16" customFormat="1" x14ac:dyDescent="0.2"/>
    <row r="9173" s="16" customFormat="1" x14ac:dyDescent="0.2"/>
    <row r="9174" s="16" customFormat="1" x14ac:dyDescent="0.2"/>
    <row r="9175" s="16" customFormat="1" x14ac:dyDescent="0.2"/>
    <row r="9176" s="16" customFormat="1" x14ac:dyDescent="0.2"/>
    <row r="9177" s="16" customFormat="1" x14ac:dyDescent="0.2"/>
    <row r="9178" s="16" customFormat="1" x14ac:dyDescent="0.2"/>
    <row r="9179" s="16" customFormat="1" x14ac:dyDescent="0.2"/>
    <row r="9180" s="16" customFormat="1" x14ac:dyDescent="0.2"/>
    <row r="9181" s="16" customFormat="1" x14ac:dyDescent="0.2"/>
    <row r="9182" s="16" customFormat="1" x14ac:dyDescent="0.2"/>
    <row r="9183" s="16" customFormat="1" x14ac:dyDescent="0.2"/>
    <row r="9184" s="16" customFormat="1" x14ac:dyDescent="0.2"/>
    <row r="9185" s="16" customFormat="1" x14ac:dyDescent="0.2"/>
    <row r="9186" s="16" customFormat="1" x14ac:dyDescent="0.2"/>
    <row r="9187" s="16" customFormat="1" x14ac:dyDescent="0.2"/>
    <row r="9188" s="16" customFormat="1" x14ac:dyDescent="0.2"/>
    <row r="9189" s="16" customFormat="1" x14ac:dyDescent="0.2"/>
    <row r="9190" s="16" customFormat="1" x14ac:dyDescent="0.2"/>
    <row r="9191" s="16" customFormat="1" x14ac:dyDescent="0.2"/>
    <row r="9192" s="16" customFormat="1" x14ac:dyDescent="0.2"/>
    <row r="9193" s="16" customFormat="1" x14ac:dyDescent="0.2"/>
    <row r="9194" s="16" customFormat="1" x14ac:dyDescent="0.2"/>
    <row r="9195" s="16" customFormat="1" x14ac:dyDescent="0.2"/>
    <row r="9196" s="16" customFormat="1" x14ac:dyDescent="0.2"/>
    <row r="9197" s="16" customFormat="1" x14ac:dyDescent="0.2"/>
    <row r="9198" s="16" customFormat="1" x14ac:dyDescent="0.2"/>
    <row r="9199" s="16" customFormat="1" x14ac:dyDescent="0.2"/>
    <row r="9200" s="16" customFormat="1" x14ac:dyDescent="0.2"/>
    <row r="9201" s="16" customFormat="1" x14ac:dyDescent="0.2"/>
    <row r="9202" s="16" customFormat="1" x14ac:dyDescent="0.2"/>
    <row r="9203" s="16" customFormat="1" x14ac:dyDescent="0.2"/>
    <row r="9204" s="16" customFormat="1" x14ac:dyDescent="0.2"/>
    <row r="9205" s="16" customFormat="1" x14ac:dyDescent="0.2"/>
    <row r="9206" s="16" customFormat="1" x14ac:dyDescent="0.2"/>
    <row r="9207" s="16" customFormat="1" x14ac:dyDescent="0.2"/>
    <row r="9208" s="16" customFormat="1" x14ac:dyDescent="0.2"/>
    <row r="9209" s="16" customFormat="1" x14ac:dyDescent="0.2"/>
    <row r="9210" s="16" customFormat="1" x14ac:dyDescent="0.2"/>
    <row r="9211" s="16" customFormat="1" x14ac:dyDescent="0.2"/>
    <row r="9212" s="16" customFormat="1" x14ac:dyDescent="0.2"/>
    <row r="9213" s="16" customFormat="1" x14ac:dyDescent="0.2"/>
    <row r="9214" s="16" customFormat="1" x14ac:dyDescent="0.2"/>
    <row r="9215" s="16" customFormat="1" x14ac:dyDescent="0.2"/>
    <row r="9216" s="16" customFormat="1" x14ac:dyDescent="0.2"/>
    <row r="9217" s="16" customFormat="1" x14ac:dyDescent="0.2"/>
    <row r="9218" s="16" customFormat="1" x14ac:dyDescent="0.2"/>
    <row r="9219" s="16" customFormat="1" x14ac:dyDescent="0.2"/>
    <row r="9220" s="16" customFormat="1" x14ac:dyDescent="0.2"/>
    <row r="9221" s="16" customFormat="1" x14ac:dyDescent="0.2"/>
    <row r="9222" s="16" customFormat="1" x14ac:dyDescent="0.2"/>
    <row r="9223" s="16" customFormat="1" x14ac:dyDescent="0.2"/>
    <row r="9224" s="16" customFormat="1" x14ac:dyDescent="0.2"/>
    <row r="9225" s="16" customFormat="1" x14ac:dyDescent="0.2"/>
    <row r="9226" s="16" customFormat="1" x14ac:dyDescent="0.2"/>
    <row r="9227" s="16" customFormat="1" x14ac:dyDescent="0.2"/>
    <row r="9228" s="16" customFormat="1" x14ac:dyDescent="0.2"/>
    <row r="9229" s="16" customFormat="1" x14ac:dyDescent="0.2"/>
    <row r="9230" s="16" customFormat="1" x14ac:dyDescent="0.2"/>
    <row r="9231" s="16" customFormat="1" x14ac:dyDescent="0.2"/>
    <row r="9232" s="16" customFormat="1" x14ac:dyDescent="0.2"/>
    <row r="9233" s="16" customFormat="1" x14ac:dyDescent="0.2"/>
    <row r="9234" s="16" customFormat="1" x14ac:dyDescent="0.2"/>
    <row r="9235" s="16" customFormat="1" x14ac:dyDescent="0.2"/>
    <row r="9236" s="16" customFormat="1" x14ac:dyDescent="0.2"/>
    <row r="9237" s="16" customFormat="1" x14ac:dyDescent="0.2"/>
    <row r="9238" s="16" customFormat="1" x14ac:dyDescent="0.2"/>
    <row r="9239" s="16" customFormat="1" x14ac:dyDescent="0.2"/>
    <row r="9240" s="16" customFormat="1" x14ac:dyDescent="0.2"/>
    <row r="9241" s="16" customFormat="1" x14ac:dyDescent="0.2"/>
    <row r="9242" s="16" customFormat="1" x14ac:dyDescent="0.2"/>
    <row r="9243" s="16" customFormat="1" x14ac:dyDescent="0.2"/>
    <row r="9244" s="16" customFormat="1" x14ac:dyDescent="0.2"/>
    <row r="9245" s="16" customFormat="1" x14ac:dyDescent="0.2"/>
    <row r="9246" s="16" customFormat="1" x14ac:dyDescent="0.2"/>
    <row r="9247" s="16" customFormat="1" x14ac:dyDescent="0.2"/>
    <row r="9248" s="16" customFormat="1" x14ac:dyDescent="0.2"/>
    <row r="9249" s="16" customFormat="1" x14ac:dyDescent="0.2"/>
    <row r="9250" s="16" customFormat="1" x14ac:dyDescent="0.2"/>
    <row r="9251" s="16" customFormat="1" x14ac:dyDescent="0.2"/>
    <row r="9252" s="16" customFormat="1" x14ac:dyDescent="0.2"/>
    <row r="9253" s="16" customFormat="1" x14ac:dyDescent="0.2"/>
    <row r="9254" s="16" customFormat="1" x14ac:dyDescent="0.2"/>
    <row r="9255" s="16" customFormat="1" x14ac:dyDescent="0.2"/>
    <row r="9256" s="16" customFormat="1" x14ac:dyDescent="0.2"/>
    <row r="9257" s="16" customFormat="1" x14ac:dyDescent="0.2"/>
    <row r="9258" s="16" customFormat="1" x14ac:dyDescent="0.2"/>
    <row r="9259" s="16" customFormat="1" x14ac:dyDescent="0.2"/>
    <row r="9260" s="16" customFormat="1" x14ac:dyDescent="0.2"/>
    <row r="9261" s="16" customFormat="1" x14ac:dyDescent="0.2"/>
    <row r="9262" s="16" customFormat="1" x14ac:dyDescent="0.2"/>
    <row r="9263" s="16" customFormat="1" x14ac:dyDescent="0.2"/>
    <row r="9264" s="16" customFormat="1" x14ac:dyDescent="0.2"/>
    <row r="9265" s="16" customFormat="1" x14ac:dyDescent="0.2"/>
    <row r="9266" s="16" customFormat="1" x14ac:dyDescent="0.2"/>
    <row r="9267" s="16" customFormat="1" x14ac:dyDescent="0.2"/>
    <row r="9268" s="16" customFormat="1" x14ac:dyDescent="0.2"/>
    <row r="9269" s="16" customFormat="1" x14ac:dyDescent="0.2"/>
    <row r="9270" s="16" customFormat="1" x14ac:dyDescent="0.2"/>
    <row r="9271" s="16" customFormat="1" x14ac:dyDescent="0.2"/>
    <row r="9272" s="16" customFormat="1" x14ac:dyDescent="0.2"/>
    <row r="9273" s="16" customFormat="1" x14ac:dyDescent="0.2"/>
    <row r="9274" s="16" customFormat="1" x14ac:dyDescent="0.2"/>
    <row r="9275" s="16" customFormat="1" x14ac:dyDescent="0.2"/>
    <row r="9276" s="16" customFormat="1" x14ac:dyDescent="0.2"/>
    <row r="9277" s="16" customFormat="1" x14ac:dyDescent="0.2"/>
    <row r="9278" s="16" customFormat="1" x14ac:dyDescent="0.2"/>
    <row r="9279" s="16" customFormat="1" x14ac:dyDescent="0.2"/>
    <row r="9280" s="16" customFormat="1" x14ac:dyDescent="0.2"/>
    <row r="9281" s="16" customFormat="1" x14ac:dyDescent="0.2"/>
    <row r="9282" s="16" customFormat="1" x14ac:dyDescent="0.2"/>
    <row r="9283" s="16" customFormat="1" x14ac:dyDescent="0.2"/>
    <row r="9284" s="16" customFormat="1" x14ac:dyDescent="0.2"/>
    <row r="9285" s="16" customFormat="1" x14ac:dyDescent="0.2"/>
    <row r="9286" s="16" customFormat="1" x14ac:dyDescent="0.2"/>
    <row r="9287" s="16" customFormat="1" x14ac:dyDescent="0.2"/>
    <row r="9288" s="16" customFormat="1" x14ac:dyDescent="0.2"/>
    <row r="9289" s="16" customFormat="1" x14ac:dyDescent="0.2"/>
    <row r="9290" s="16" customFormat="1" x14ac:dyDescent="0.2"/>
    <row r="9291" s="16" customFormat="1" x14ac:dyDescent="0.2"/>
    <row r="9292" s="16" customFormat="1" x14ac:dyDescent="0.2"/>
    <row r="9293" s="16" customFormat="1" x14ac:dyDescent="0.2"/>
    <row r="9294" s="16" customFormat="1" x14ac:dyDescent="0.2"/>
    <row r="9295" s="16" customFormat="1" x14ac:dyDescent="0.2"/>
    <row r="9296" s="16" customFormat="1" x14ac:dyDescent="0.2"/>
    <row r="9297" s="16" customFormat="1" x14ac:dyDescent="0.2"/>
    <row r="9298" s="16" customFormat="1" x14ac:dyDescent="0.2"/>
    <row r="9299" s="16" customFormat="1" x14ac:dyDescent="0.2"/>
    <row r="9300" s="16" customFormat="1" x14ac:dyDescent="0.2"/>
    <row r="9301" s="16" customFormat="1" x14ac:dyDescent="0.2"/>
    <row r="9302" s="16" customFormat="1" x14ac:dyDescent="0.2"/>
    <row r="9303" s="16" customFormat="1" x14ac:dyDescent="0.2"/>
    <row r="9304" s="16" customFormat="1" x14ac:dyDescent="0.2"/>
    <row r="9305" s="16" customFormat="1" x14ac:dyDescent="0.2"/>
    <row r="9306" s="16" customFormat="1" x14ac:dyDescent="0.2"/>
    <row r="9307" s="16" customFormat="1" x14ac:dyDescent="0.2"/>
    <row r="9308" s="16" customFormat="1" x14ac:dyDescent="0.2"/>
    <row r="9309" s="16" customFormat="1" x14ac:dyDescent="0.2"/>
    <row r="9310" s="16" customFormat="1" x14ac:dyDescent="0.2"/>
    <row r="9311" s="16" customFormat="1" x14ac:dyDescent="0.2"/>
    <row r="9312" s="16" customFormat="1" x14ac:dyDescent="0.2"/>
    <row r="9313" s="16" customFormat="1" x14ac:dyDescent="0.2"/>
    <row r="9314" s="16" customFormat="1" x14ac:dyDescent="0.2"/>
    <row r="9315" s="16" customFormat="1" x14ac:dyDescent="0.2"/>
    <row r="9316" s="16" customFormat="1" x14ac:dyDescent="0.2"/>
    <row r="9317" s="16" customFormat="1" x14ac:dyDescent="0.2"/>
    <row r="9318" s="16" customFormat="1" x14ac:dyDescent="0.2"/>
    <row r="9319" s="16" customFormat="1" x14ac:dyDescent="0.2"/>
    <row r="9320" s="16" customFormat="1" x14ac:dyDescent="0.2"/>
    <row r="9321" s="16" customFormat="1" x14ac:dyDescent="0.2"/>
    <row r="9322" s="16" customFormat="1" x14ac:dyDescent="0.2"/>
    <row r="9323" s="16" customFormat="1" x14ac:dyDescent="0.2"/>
    <row r="9324" s="16" customFormat="1" x14ac:dyDescent="0.2"/>
    <row r="9325" s="16" customFormat="1" x14ac:dyDescent="0.2"/>
    <row r="9326" s="16" customFormat="1" x14ac:dyDescent="0.2"/>
    <row r="9327" s="16" customFormat="1" x14ac:dyDescent="0.2"/>
    <row r="9328" s="16" customFormat="1" x14ac:dyDescent="0.2"/>
    <row r="9329" s="16" customFormat="1" x14ac:dyDescent="0.2"/>
    <row r="9330" s="16" customFormat="1" x14ac:dyDescent="0.2"/>
    <row r="9331" s="16" customFormat="1" x14ac:dyDescent="0.2"/>
    <row r="9332" s="16" customFormat="1" x14ac:dyDescent="0.2"/>
    <row r="9333" s="16" customFormat="1" x14ac:dyDescent="0.2"/>
    <row r="9334" s="16" customFormat="1" x14ac:dyDescent="0.2"/>
    <row r="9335" s="16" customFormat="1" x14ac:dyDescent="0.2"/>
    <row r="9336" s="16" customFormat="1" x14ac:dyDescent="0.2"/>
    <row r="9337" s="16" customFormat="1" x14ac:dyDescent="0.2"/>
    <row r="9338" s="16" customFormat="1" x14ac:dyDescent="0.2"/>
    <row r="9339" s="16" customFormat="1" x14ac:dyDescent="0.2"/>
    <row r="9340" s="16" customFormat="1" x14ac:dyDescent="0.2"/>
    <row r="9341" s="16" customFormat="1" x14ac:dyDescent="0.2"/>
    <row r="9342" s="16" customFormat="1" x14ac:dyDescent="0.2"/>
    <row r="9343" s="16" customFormat="1" x14ac:dyDescent="0.2"/>
    <row r="9344" s="16" customFormat="1" x14ac:dyDescent="0.2"/>
    <row r="9345" s="16" customFormat="1" x14ac:dyDescent="0.2"/>
    <row r="9346" s="16" customFormat="1" x14ac:dyDescent="0.2"/>
    <row r="9347" s="16" customFormat="1" x14ac:dyDescent="0.2"/>
    <row r="9348" s="16" customFormat="1" x14ac:dyDescent="0.2"/>
    <row r="9349" s="16" customFormat="1" x14ac:dyDescent="0.2"/>
    <row r="9350" s="16" customFormat="1" x14ac:dyDescent="0.2"/>
    <row r="9351" s="16" customFormat="1" x14ac:dyDescent="0.2"/>
    <row r="9352" s="16" customFormat="1" x14ac:dyDescent="0.2"/>
    <row r="9353" s="16" customFormat="1" x14ac:dyDescent="0.2"/>
    <row r="9354" s="16" customFormat="1" x14ac:dyDescent="0.2"/>
    <row r="9355" s="16" customFormat="1" x14ac:dyDescent="0.2"/>
    <row r="9356" s="16" customFormat="1" x14ac:dyDescent="0.2"/>
    <row r="9357" s="16" customFormat="1" x14ac:dyDescent="0.2"/>
    <row r="9358" s="16" customFormat="1" x14ac:dyDescent="0.2"/>
    <row r="9359" s="16" customFormat="1" x14ac:dyDescent="0.2"/>
    <row r="9360" s="16" customFormat="1" x14ac:dyDescent="0.2"/>
    <row r="9361" s="16" customFormat="1" x14ac:dyDescent="0.2"/>
    <row r="9362" s="16" customFormat="1" x14ac:dyDescent="0.2"/>
    <row r="9363" s="16" customFormat="1" x14ac:dyDescent="0.2"/>
    <row r="9364" s="16" customFormat="1" x14ac:dyDescent="0.2"/>
    <row r="9365" s="16" customFormat="1" x14ac:dyDescent="0.2"/>
    <row r="9366" s="16" customFormat="1" x14ac:dyDescent="0.2"/>
    <row r="9367" s="16" customFormat="1" x14ac:dyDescent="0.2"/>
    <row r="9368" s="16" customFormat="1" x14ac:dyDescent="0.2"/>
    <row r="9369" s="16" customFormat="1" x14ac:dyDescent="0.2"/>
    <row r="9370" s="16" customFormat="1" x14ac:dyDescent="0.2"/>
    <row r="9371" s="16" customFormat="1" x14ac:dyDescent="0.2"/>
    <row r="9372" s="16" customFormat="1" x14ac:dyDescent="0.2"/>
    <row r="9373" s="16" customFormat="1" x14ac:dyDescent="0.2"/>
    <row r="9374" s="16" customFormat="1" x14ac:dyDescent="0.2"/>
    <row r="9375" s="16" customFormat="1" x14ac:dyDescent="0.2"/>
    <row r="9376" s="16" customFormat="1" x14ac:dyDescent="0.2"/>
    <row r="9377" s="16" customFormat="1" x14ac:dyDescent="0.2"/>
    <row r="9378" s="16" customFormat="1" x14ac:dyDescent="0.2"/>
    <row r="9379" s="16" customFormat="1" x14ac:dyDescent="0.2"/>
    <row r="9380" s="16" customFormat="1" x14ac:dyDescent="0.2"/>
    <row r="9381" s="16" customFormat="1" x14ac:dyDescent="0.2"/>
    <row r="9382" s="16" customFormat="1" x14ac:dyDescent="0.2"/>
    <row r="9383" s="16" customFormat="1" x14ac:dyDescent="0.2"/>
    <row r="9384" s="16" customFormat="1" x14ac:dyDescent="0.2"/>
    <row r="9385" s="16" customFormat="1" x14ac:dyDescent="0.2"/>
    <row r="9386" s="16" customFormat="1" x14ac:dyDescent="0.2"/>
    <row r="9387" s="16" customFormat="1" x14ac:dyDescent="0.2"/>
    <row r="9388" s="16" customFormat="1" x14ac:dyDescent="0.2"/>
    <row r="9389" s="16" customFormat="1" x14ac:dyDescent="0.2"/>
    <row r="9390" s="16" customFormat="1" x14ac:dyDescent="0.2"/>
    <row r="9391" s="16" customFormat="1" x14ac:dyDescent="0.2"/>
    <row r="9392" s="16" customFormat="1" x14ac:dyDescent="0.2"/>
    <row r="9393" s="16" customFormat="1" x14ac:dyDescent="0.2"/>
    <row r="9394" s="16" customFormat="1" x14ac:dyDescent="0.2"/>
    <row r="9395" s="16" customFormat="1" x14ac:dyDescent="0.2"/>
    <row r="9396" s="16" customFormat="1" x14ac:dyDescent="0.2"/>
    <row r="9397" s="16" customFormat="1" x14ac:dyDescent="0.2"/>
    <row r="9398" s="16" customFormat="1" x14ac:dyDescent="0.2"/>
    <row r="9399" s="16" customFormat="1" x14ac:dyDescent="0.2"/>
    <row r="9400" s="16" customFormat="1" x14ac:dyDescent="0.2"/>
    <row r="9401" s="16" customFormat="1" x14ac:dyDescent="0.2"/>
    <row r="9402" s="16" customFormat="1" x14ac:dyDescent="0.2"/>
    <row r="9403" s="16" customFormat="1" x14ac:dyDescent="0.2"/>
    <row r="9404" s="16" customFormat="1" x14ac:dyDescent="0.2"/>
    <row r="9405" s="16" customFormat="1" x14ac:dyDescent="0.2"/>
    <row r="9406" s="16" customFormat="1" x14ac:dyDescent="0.2"/>
    <row r="9407" s="16" customFormat="1" x14ac:dyDescent="0.2"/>
    <row r="9408" s="16" customFormat="1" x14ac:dyDescent="0.2"/>
    <row r="9409" s="16" customFormat="1" x14ac:dyDescent="0.2"/>
    <row r="9410" s="16" customFormat="1" x14ac:dyDescent="0.2"/>
    <row r="9411" s="16" customFormat="1" x14ac:dyDescent="0.2"/>
    <row r="9412" s="16" customFormat="1" x14ac:dyDescent="0.2"/>
    <row r="9413" s="16" customFormat="1" x14ac:dyDescent="0.2"/>
    <row r="9414" s="16" customFormat="1" x14ac:dyDescent="0.2"/>
    <row r="9415" s="16" customFormat="1" x14ac:dyDescent="0.2"/>
    <row r="9416" s="16" customFormat="1" x14ac:dyDescent="0.2"/>
    <row r="9417" s="16" customFormat="1" x14ac:dyDescent="0.2"/>
    <row r="9418" s="16" customFormat="1" x14ac:dyDescent="0.2"/>
    <row r="9419" s="16" customFormat="1" x14ac:dyDescent="0.2"/>
    <row r="9420" s="16" customFormat="1" x14ac:dyDescent="0.2"/>
    <row r="9421" s="16" customFormat="1" x14ac:dyDescent="0.2"/>
    <row r="9422" s="16" customFormat="1" x14ac:dyDescent="0.2"/>
    <row r="9423" s="16" customFormat="1" x14ac:dyDescent="0.2"/>
    <row r="9424" s="16" customFormat="1" x14ac:dyDescent="0.2"/>
    <row r="9425" s="16" customFormat="1" x14ac:dyDescent="0.2"/>
    <row r="9426" s="16" customFormat="1" x14ac:dyDescent="0.2"/>
    <row r="9427" s="16" customFormat="1" x14ac:dyDescent="0.2"/>
    <row r="9428" s="16" customFormat="1" x14ac:dyDescent="0.2"/>
    <row r="9429" s="16" customFormat="1" x14ac:dyDescent="0.2"/>
    <row r="9430" s="16" customFormat="1" x14ac:dyDescent="0.2"/>
    <row r="9431" s="16" customFormat="1" x14ac:dyDescent="0.2"/>
    <row r="9432" s="16" customFormat="1" x14ac:dyDescent="0.2"/>
    <row r="9433" s="16" customFormat="1" x14ac:dyDescent="0.2"/>
    <row r="9434" s="16" customFormat="1" x14ac:dyDescent="0.2"/>
    <row r="9435" s="16" customFormat="1" x14ac:dyDescent="0.2"/>
    <row r="9436" s="16" customFormat="1" x14ac:dyDescent="0.2"/>
    <row r="9437" s="16" customFormat="1" x14ac:dyDescent="0.2"/>
    <row r="9438" s="16" customFormat="1" x14ac:dyDescent="0.2"/>
    <row r="9439" s="16" customFormat="1" x14ac:dyDescent="0.2"/>
    <row r="9440" s="16" customFormat="1" x14ac:dyDescent="0.2"/>
    <row r="9441" s="16" customFormat="1" x14ac:dyDescent="0.2"/>
    <row r="9442" s="16" customFormat="1" x14ac:dyDescent="0.2"/>
    <row r="9443" s="16" customFormat="1" x14ac:dyDescent="0.2"/>
    <row r="9444" s="16" customFormat="1" x14ac:dyDescent="0.2"/>
    <row r="9445" s="16" customFormat="1" x14ac:dyDescent="0.2"/>
    <row r="9446" s="16" customFormat="1" x14ac:dyDescent="0.2"/>
    <row r="9447" s="16" customFormat="1" x14ac:dyDescent="0.2"/>
    <row r="9448" s="16" customFormat="1" x14ac:dyDescent="0.2"/>
    <row r="9449" s="16" customFormat="1" x14ac:dyDescent="0.2"/>
    <row r="9450" s="16" customFormat="1" x14ac:dyDescent="0.2"/>
    <row r="9451" s="16" customFormat="1" x14ac:dyDescent="0.2"/>
    <row r="9452" s="16" customFormat="1" x14ac:dyDescent="0.2"/>
    <row r="9453" s="16" customFormat="1" x14ac:dyDescent="0.2"/>
    <row r="9454" s="16" customFormat="1" x14ac:dyDescent="0.2"/>
    <row r="9455" s="16" customFormat="1" x14ac:dyDescent="0.2"/>
    <row r="9456" s="16" customFormat="1" x14ac:dyDescent="0.2"/>
    <row r="9457" s="16" customFormat="1" x14ac:dyDescent="0.2"/>
    <row r="9458" s="16" customFormat="1" x14ac:dyDescent="0.2"/>
    <row r="9459" s="16" customFormat="1" x14ac:dyDescent="0.2"/>
    <row r="9460" s="16" customFormat="1" x14ac:dyDescent="0.2"/>
    <row r="9461" s="16" customFormat="1" x14ac:dyDescent="0.2"/>
    <row r="9462" s="16" customFormat="1" x14ac:dyDescent="0.2"/>
    <row r="9463" s="16" customFormat="1" x14ac:dyDescent="0.2"/>
    <row r="9464" s="16" customFormat="1" x14ac:dyDescent="0.2"/>
    <row r="9465" s="16" customFormat="1" x14ac:dyDescent="0.2"/>
    <row r="9466" s="16" customFormat="1" x14ac:dyDescent="0.2"/>
    <row r="9467" s="16" customFormat="1" x14ac:dyDescent="0.2"/>
    <row r="9468" s="16" customFormat="1" x14ac:dyDescent="0.2"/>
    <row r="9469" s="16" customFormat="1" x14ac:dyDescent="0.2"/>
    <row r="9470" s="16" customFormat="1" x14ac:dyDescent="0.2"/>
    <row r="9471" s="16" customFormat="1" x14ac:dyDescent="0.2"/>
    <row r="9472" s="16" customFormat="1" x14ac:dyDescent="0.2"/>
    <row r="9473" s="16" customFormat="1" x14ac:dyDescent="0.2"/>
    <row r="9474" s="16" customFormat="1" x14ac:dyDescent="0.2"/>
    <row r="9475" s="16" customFormat="1" x14ac:dyDescent="0.2"/>
    <row r="9476" s="16" customFormat="1" x14ac:dyDescent="0.2"/>
    <row r="9477" s="16" customFormat="1" x14ac:dyDescent="0.2"/>
    <row r="9478" s="16" customFormat="1" x14ac:dyDescent="0.2"/>
    <row r="9479" s="16" customFormat="1" x14ac:dyDescent="0.2"/>
    <row r="9480" s="16" customFormat="1" x14ac:dyDescent="0.2"/>
    <row r="9481" s="16" customFormat="1" x14ac:dyDescent="0.2"/>
    <row r="9482" s="16" customFormat="1" x14ac:dyDescent="0.2"/>
    <row r="9483" s="16" customFormat="1" x14ac:dyDescent="0.2"/>
    <row r="9484" s="16" customFormat="1" x14ac:dyDescent="0.2"/>
    <row r="9485" s="16" customFormat="1" x14ac:dyDescent="0.2"/>
    <row r="9486" s="16" customFormat="1" x14ac:dyDescent="0.2"/>
    <row r="9487" s="16" customFormat="1" x14ac:dyDescent="0.2"/>
    <row r="9488" s="16" customFormat="1" x14ac:dyDescent="0.2"/>
    <row r="9489" s="16" customFormat="1" x14ac:dyDescent="0.2"/>
    <row r="9490" s="16" customFormat="1" x14ac:dyDescent="0.2"/>
    <row r="9491" s="16" customFormat="1" x14ac:dyDescent="0.2"/>
    <row r="9492" s="16" customFormat="1" x14ac:dyDescent="0.2"/>
    <row r="9493" s="16" customFormat="1" x14ac:dyDescent="0.2"/>
    <row r="9494" s="16" customFormat="1" x14ac:dyDescent="0.2"/>
    <row r="9495" s="16" customFormat="1" x14ac:dyDescent="0.2"/>
    <row r="9496" s="16" customFormat="1" x14ac:dyDescent="0.2"/>
    <row r="9497" s="16" customFormat="1" x14ac:dyDescent="0.2"/>
    <row r="9498" s="16" customFormat="1" x14ac:dyDescent="0.2"/>
    <row r="9499" s="16" customFormat="1" x14ac:dyDescent="0.2"/>
    <row r="9500" s="16" customFormat="1" x14ac:dyDescent="0.2"/>
    <row r="9501" s="16" customFormat="1" x14ac:dyDescent="0.2"/>
    <row r="9502" s="16" customFormat="1" x14ac:dyDescent="0.2"/>
    <row r="9503" s="16" customFormat="1" x14ac:dyDescent="0.2"/>
    <row r="9504" s="16" customFormat="1" x14ac:dyDescent="0.2"/>
    <row r="9505" s="16" customFormat="1" x14ac:dyDescent="0.2"/>
    <row r="9506" s="16" customFormat="1" x14ac:dyDescent="0.2"/>
    <row r="9507" s="16" customFormat="1" x14ac:dyDescent="0.2"/>
    <row r="9508" s="16" customFormat="1" x14ac:dyDescent="0.2"/>
    <row r="9509" s="16" customFormat="1" x14ac:dyDescent="0.2"/>
    <row r="9510" s="16" customFormat="1" x14ac:dyDescent="0.2"/>
    <row r="9511" s="16" customFormat="1" x14ac:dyDescent="0.2"/>
    <row r="9512" s="16" customFormat="1" x14ac:dyDescent="0.2"/>
    <row r="9513" s="16" customFormat="1" x14ac:dyDescent="0.2"/>
    <row r="9514" s="16" customFormat="1" x14ac:dyDescent="0.2"/>
    <row r="9515" s="16" customFormat="1" x14ac:dyDescent="0.2"/>
    <row r="9516" s="16" customFormat="1" x14ac:dyDescent="0.2"/>
    <row r="9517" s="16" customFormat="1" x14ac:dyDescent="0.2"/>
    <row r="9518" s="16" customFormat="1" x14ac:dyDescent="0.2"/>
    <row r="9519" s="16" customFormat="1" x14ac:dyDescent="0.2"/>
    <row r="9520" s="16" customFormat="1" x14ac:dyDescent="0.2"/>
    <row r="9521" s="16" customFormat="1" x14ac:dyDescent="0.2"/>
    <row r="9522" s="16" customFormat="1" x14ac:dyDescent="0.2"/>
    <row r="9523" s="16" customFormat="1" x14ac:dyDescent="0.2"/>
    <row r="9524" s="16" customFormat="1" x14ac:dyDescent="0.2"/>
    <row r="9525" s="16" customFormat="1" x14ac:dyDescent="0.2"/>
    <row r="9526" s="16" customFormat="1" x14ac:dyDescent="0.2"/>
    <row r="9527" s="16" customFormat="1" x14ac:dyDescent="0.2"/>
    <row r="9528" s="16" customFormat="1" x14ac:dyDescent="0.2"/>
    <row r="9529" s="16" customFormat="1" x14ac:dyDescent="0.2"/>
    <row r="9530" s="16" customFormat="1" x14ac:dyDescent="0.2"/>
    <row r="9531" s="16" customFormat="1" x14ac:dyDescent="0.2"/>
    <row r="9532" s="16" customFormat="1" x14ac:dyDescent="0.2"/>
    <row r="9533" s="16" customFormat="1" x14ac:dyDescent="0.2"/>
    <row r="9534" s="16" customFormat="1" x14ac:dyDescent="0.2"/>
    <row r="9535" s="16" customFormat="1" x14ac:dyDescent="0.2"/>
    <row r="9536" s="16" customFormat="1" x14ac:dyDescent="0.2"/>
    <row r="9537" s="16" customFormat="1" x14ac:dyDescent="0.2"/>
    <row r="9538" s="16" customFormat="1" x14ac:dyDescent="0.2"/>
    <row r="9539" s="16" customFormat="1" x14ac:dyDescent="0.2"/>
    <row r="9540" s="16" customFormat="1" x14ac:dyDescent="0.2"/>
    <row r="9541" s="16" customFormat="1" x14ac:dyDescent="0.2"/>
    <row r="9542" s="16" customFormat="1" x14ac:dyDescent="0.2"/>
    <row r="9543" s="16" customFormat="1" x14ac:dyDescent="0.2"/>
    <row r="9544" s="16" customFormat="1" x14ac:dyDescent="0.2"/>
    <row r="9545" s="16" customFormat="1" x14ac:dyDescent="0.2"/>
    <row r="9546" s="16" customFormat="1" x14ac:dyDescent="0.2"/>
    <row r="9547" s="16" customFormat="1" x14ac:dyDescent="0.2"/>
    <row r="9548" s="16" customFormat="1" x14ac:dyDescent="0.2"/>
    <row r="9549" s="16" customFormat="1" x14ac:dyDescent="0.2"/>
    <row r="9550" s="16" customFormat="1" x14ac:dyDescent="0.2"/>
    <row r="9551" s="16" customFormat="1" x14ac:dyDescent="0.2"/>
    <row r="9552" s="16" customFormat="1" x14ac:dyDescent="0.2"/>
    <row r="9553" s="16" customFormat="1" x14ac:dyDescent="0.2"/>
    <row r="9554" s="16" customFormat="1" x14ac:dyDescent="0.2"/>
    <row r="9555" s="16" customFormat="1" x14ac:dyDescent="0.2"/>
    <row r="9556" s="16" customFormat="1" x14ac:dyDescent="0.2"/>
    <row r="9557" s="16" customFormat="1" x14ac:dyDescent="0.2"/>
    <row r="9558" s="16" customFormat="1" x14ac:dyDescent="0.2"/>
    <row r="9559" s="16" customFormat="1" x14ac:dyDescent="0.2"/>
    <row r="9560" s="16" customFormat="1" x14ac:dyDescent="0.2"/>
    <row r="9561" s="16" customFormat="1" x14ac:dyDescent="0.2"/>
    <row r="9562" s="16" customFormat="1" x14ac:dyDescent="0.2"/>
    <row r="9563" s="16" customFormat="1" x14ac:dyDescent="0.2"/>
    <row r="9564" s="16" customFormat="1" x14ac:dyDescent="0.2"/>
    <row r="9565" s="16" customFormat="1" x14ac:dyDescent="0.2"/>
    <row r="9566" s="16" customFormat="1" x14ac:dyDescent="0.2"/>
    <row r="9567" s="16" customFormat="1" x14ac:dyDescent="0.2"/>
    <row r="9568" s="16" customFormat="1" x14ac:dyDescent="0.2"/>
    <row r="9569" s="16" customFormat="1" x14ac:dyDescent="0.2"/>
    <row r="9570" s="16" customFormat="1" x14ac:dyDescent="0.2"/>
    <row r="9571" s="16" customFormat="1" x14ac:dyDescent="0.2"/>
    <row r="9572" s="16" customFormat="1" x14ac:dyDescent="0.2"/>
    <row r="9573" s="16" customFormat="1" x14ac:dyDescent="0.2"/>
    <row r="9574" s="16" customFormat="1" x14ac:dyDescent="0.2"/>
    <row r="9575" s="16" customFormat="1" x14ac:dyDescent="0.2"/>
    <row r="9576" s="16" customFormat="1" x14ac:dyDescent="0.2"/>
    <row r="9577" s="16" customFormat="1" x14ac:dyDescent="0.2"/>
    <row r="9578" s="16" customFormat="1" x14ac:dyDescent="0.2"/>
    <row r="9579" s="16" customFormat="1" x14ac:dyDescent="0.2"/>
    <row r="9580" s="16" customFormat="1" x14ac:dyDescent="0.2"/>
    <row r="9581" s="16" customFormat="1" x14ac:dyDescent="0.2"/>
    <row r="9582" s="16" customFormat="1" x14ac:dyDescent="0.2"/>
    <row r="9583" s="16" customFormat="1" x14ac:dyDescent="0.2"/>
    <row r="9584" s="16" customFormat="1" x14ac:dyDescent="0.2"/>
    <row r="9585" s="16" customFormat="1" x14ac:dyDescent="0.2"/>
    <row r="9586" s="16" customFormat="1" x14ac:dyDescent="0.2"/>
    <row r="9587" s="16" customFormat="1" x14ac:dyDescent="0.2"/>
    <row r="9588" s="16" customFormat="1" x14ac:dyDescent="0.2"/>
    <row r="9589" s="16" customFormat="1" x14ac:dyDescent="0.2"/>
    <row r="9590" s="16" customFormat="1" x14ac:dyDescent="0.2"/>
    <row r="9591" s="16" customFormat="1" x14ac:dyDescent="0.2"/>
    <row r="9592" s="16" customFormat="1" x14ac:dyDescent="0.2"/>
    <row r="9593" s="16" customFormat="1" x14ac:dyDescent="0.2"/>
    <row r="9594" s="16" customFormat="1" x14ac:dyDescent="0.2"/>
    <row r="9595" s="16" customFormat="1" x14ac:dyDescent="0.2"/>
    <row r="9596" s="16" customFormat="1" x14ac:dyDescent="0.2"/>
    <row r="9597" s="16" customFormat="1" x14ac:dyDescent="0.2"/>
    <row r="9598" s="16" customFormat="1" x14ac:dyDescent="0.2"/>
    <row r="9599" s="16" customFormat="1" x14ac:dyDescent="0.2"/>
    <row r="9600" s="16" customFormat="1" x14ac:dyDescent="0.2"/>
    <row r="9601" s="16" customFormat="1" x14ac:dyDescent="0.2"/>
    <row r="9602" s="16" customFormat="1" x14ac:dyDescent="0.2"/>
    <row r="9603" s="16" customFormat="1" x14ac:dyDescent="0.2"/>
    <row r="9604" s="16" customFormat="1" x14ac:dyDescent="0.2"/>
    <row r="9605" s="16" customFormat="1" x14ac:dyDescent="0.2"/>
    <row r="9606" s="16" customFormat="1" x14ac:dyDescent="0.2"/>
    <row r="9607" s="16" customFormat="1" x14ac:dyDescent="0.2"/>
    <row r="9608" s="16" customFormat="1" x14ac:dyDescent="0.2"/>
    <row r="9609" s="16" customFormat="1" x14ac:dyDescent="0.2"/>
    <row r="9610" s="16" customFormat="1" x14ac:dyDescent="0.2"/>
    <row r="9611" s="16" customFormat="1" x14ac:dyDescent="0.2"/>
    <row r="9612" s="16" customFormat="1" x14ac:dyDescent="0.2"/>
    <row r="9613" s="16" customFormat="1" x14ac:dyDescent="0.2"/>
    <row r="9614" s="16" customFormat="1" x14ac:dyDescent="0.2"/>
    <row r="9615" s="16" customFormat="1" x14ac:dyDescent="0.2"/>
    <row r="9616" s="16" customFormat="1" x14ac:dyDescent="0.2"/>
    <row r="9617" s="16" customFormat="1" x14ac:dyDescent="0.2"/>
    <row r="9618" s="16" customFormat="1" x14ac:dyDescent="0.2"/>
    <row r="9619" s="16" customFormat="1" x14ac:dyDescent="0.2"/>
    <row r="9620" s="16" customFormat="1" x14ac:dyDescent="0.2"/>
    <row r="9621" s="16" customFormat="1" x14ac:dyDescent="0.2"/>
    <row r="9622" s="16" customFormat="1" x14ac:dyDescent="0.2"/>
    <row r="9623" s="16" customFormat="1" x14ac:dyDescent="0.2"/>
    <row r="9624" s="16" customFormat="1" x14ac:dyDescent="0.2"/>
    <row r="9625" s="16" customFormat="1" x14ac:dyDescent="0.2"/>
    <row r="9626" s="16" customFormat="1" x14ac:dyDescent="0.2"/>
    <row r="9627" s="16" customFormat="1" x14ac:dyDescent="0.2"/>
    <row r="9628" s="16" customFormat="1" x14ac:dyDescent="0.2"/>
    <row r="9629" s="16" customFormat="1" x14ac:dyDescent="0.2"/>
    <row r="9630" s="16" customFormat="1" x14ac:dyDescent="0.2"/>
    <row r="9631" s="16" customFormat="1" x14ac:dyDescent="0.2"/>
    <row r="9632" s="16" customFormat="1" x14ac:dyDescent="0.2"/>
    <row r="9633" s="16" customFormat="1" x14ac:dyDescent="0.2"/>
    <row r="9634" s="16" customFormat="1" x14ac:dyDescent="0.2"/>
    <row r="9635" s="16" customFormat="1" x14ac:dyDescent="0.2"/>
    <row r="9636" s="16" customFormat="1" x14ac:dyDescent="0.2"/>
    <row r="9637" s="16" customFormat="1" x14ac:dyDescent="0.2"/>
    <row r="9638" s="16" customFormat="1" x14ac:dyDescent="0.2"/>
    <row r="9639" s="16" customFormat="1" x14ac:dyDescent="0.2"/>
    <row r="9640" s="16" customFormat="1" x14ac:dyDescent="0.2"/>
    <row r="9641" s="16" customFormat="1" x14ac:dyDescent="0.2"/>
    <row r="9642" s="16" customFormat="1" x14ac:dyDescent="0.2"/>
    <row r="9643" s="16" customFormat="1" x14ac:dyDescent="0.2"/>
    <row r="9644" s="16" customFormat="1" x14ac:dyDescent="0.2"/>
    <row r="9645" s="16" customFormat="1" x14ac:dyDescent="0.2"/>
    <row r="9646" s="16" customFormat="1" x14ac:dyDescent="0.2"/>
    <row r="9647" s="16" customFormat="1" x14ac:dyDescent="0.2"/>
    <row r="9648" s="16" customFormat="1" x14ac:dyDescent="0.2"/>
    <row r="9649" s="16" customFormat="1" x14ac:dyDescent="0.2"/>
    <row r="9650" s="16" customFormat="1" x14ac:dyDescent="0.2"/>
    <row r="9651" s="16" customFormat="1" x14ac:dyDescent="0.2"/>
    <row r="9652" s="16" customFormat="1" x14ac:dyDescent="0.2"/>
    <row r="9653" s="16" customFormat="1" x14ac:dyDescent="0.2"/>
    <row r="9654" s="16" customFormat="1" x14ac:dyDescent="0.2"/>
    <row r="9655" s="16" customFormat="1" x14ac:dyDescent="0.2"/>
    <row r="9656" s="16" customFormat="1" x14ac:dyDescent="0.2"/>
    <row r="9657" s="16" customFormat="1" x14ac:dyDescent="0.2"/>
    <row r="9658" s="16" customFormat="1" x14ac:dyDescent="0.2"/>
    <row r="9659" s="16" customFormat="1" x14ac:dyDescent="0.2"/>
    <row r="9660" s="16" customFormat="1" x14ac:dyDescent="0.2"/>
    <row r="9661" s="16" customFormat="1" x14ac:dyDescent="0.2"/>
    <row r="9662" s="16" customFormat="1" x14ac:dyDescent="0.2"/>
    <row r="9663" s="16" customFormat="1" x14ac:dyDescent="0.2"/>
    <row r="9664" s="16" customFormat="1" x14ac:dyDescent="0.2"/>
    <row r="9665" s="16" customFormat="1" x14ac:dyDescent="0.2"/>
    <row r="9666" s="16" customFormat="1" x14ac:dyDescent="0.2"/>
    <row r="9667" s="16" customFormat="1" x14ac:dyDescent="0.2"/>
    <row r="9668" s="16" customFormat="1" x14ac:dyDescent="0.2"/>
    <row r="9669" s="16" customFormat="1" x14ac:dyDescent="0.2"/>
    <row r="9670" s="16" customFormat="1" x14ac:dyDescent="0.2"/>
    <row r="9671" s="16" customFormat="1" x14ac:dyDescent="0.2"/>
    <row r="9672" s="16" customFormat="1" x14ac:dyDescent="0.2"/>
    <row r="9673" s="16" customFormat="1" x14ac:dyDescent="0.2"/>
    <row r="9674" s="16" customFormat="1" x14ac:dyDescent="0.2"/>
    <row r="9675" s="16" customFormat="1" x14ac:dyDescent="0.2"/>
    <row r="9676" s="16" customFormat="1" x14ac:dyDescent="0.2"/>
    <row r="9677" s="16" customFormat="1" x14ac:dyDescent="0.2"/>
    <row r="9678" s="16" customFormat="1" x14ac:dyDescent="0.2"/>
    <row r="9679" s="16" customFormat="1" x14ac:dyDescent="0.2"/>
    <row r="9680" s="16" customFormat="1" x14ac:dyDescent="0.2"/>
    <row r="9681" s="16" customFormat="1" x14ac:dyDescent="0.2"/>
    <row r="9682" s="16" customFormat="1" x14ac:dyDescent="0.2"/>
    <row r="9683" s="16" customFormat="1" x14ac:dyDescent="0.2"/>
    <row r="9684" s="16" customFormat="1" x14ac:dyDescent="0.2"/>
    <row r="9685" s="16" customFormat="1" x14ac:dyDescent="0.2"/>
    <row r="9686" s="16" customFormat="1" x14ac:dyDescent="0.2"/>
    <row r="9687" s="16" customFormat="1" x14ac:dyDescent="0.2"/>
    <row r="9688" s="16" customFormat="1" x14ac:dyDescent="0.2"/>
    <row r="9689" s="16" customFormat="1" x14ac:dyDescent="0.2"/>
    <row r="9690" s="16" customFormat="1" x14ac:dyDescent="0.2"/>
    <row r="9691" s="16" customFormat="1" x14ac:dyDescent="0.2"/>
    <row r="9692" s="16" customFormat="1" x14ac:dyDescent="0.2"/>
    <row r="9693" s="16" customFormat="1" x14ac:dyDescent="0.2"/>
    <row r="9694" s="16" customFormat="1" x14ac:dyDescent="0.2"/>
    <row r="9695" s="16" customFormat="1" x14ac:dyDescent="0.2"/>
    <row r="9696" s="16" customFormat="1" x14ac:dyDescent="0.2"/>
    <row r="9697" s="16" customFormat="1" x14ac:dyDescent="0.2"/>
    <row r="9698" s="16" customFormat="1" x14ac:dyDescent="0.2"/>
    <row r="9699" s="16" customFormat="1" x14ac:dyDescent="0.2"/>
    <row r="9700" s="16" customFormat="1" x14ac:dyDescent="0.2"/>
    <row r="9701" s="16" customFormat="1" x14ac:dyDescent="0.2"/>
    <row r="9702" s="16" customFormat="1" x14ac:dyDescent="0.2"/>
    <row r="9703" s="16" customFormat="1" x14ac:dyDescent="0.2"/>
    <row r="9704" s="16" customFormat="1" x14ac:dyDescent="0.2"/>
    <row r="9705" s="16" customFormat="1" x14ac:dyDescent="0.2"/>
    <row r="9706" s="16" customFormat="1" x14ac:dyDescent="0.2"/>
    <row r="9707" s="16" customFormat="1" x14ac:dyDescent="0.2"/>
    <row r="9708" s="16" customFormat="1" x14ac:dyDescent="0.2"/>
    <row r="9709" s="16" customFormat="1" x14ac:dyDescent="0.2"/>
    <row r="9710" s="16" customFormat="1" x14ac:dyDescent="0.2"/>
    <row r="9711" s="16" customFormat="1" x14ac:dyDescent="0.2"/>
    <row r="9712" s="16" customFormat="1" x14ac:dyDescent="0.2"/>
    <row r="9713" s="16" customFormat="1" x14ac:dyDescent="0.2"/>
    <row r="9714" s="16" customFormat="1" x14ac:dyDescent="0.2"/>
    <row r="9715" s="16" customFormat="1" x14ac:dyDescent="0.2"/>
    <row r="9716" s="16" customFormat="1" x14ac:dyDescent="0.2"/>
    <row r="9717" s="16" customFormat="1" x14ac:dyDescent="0.2"/>
    <row r="9718" s="16" customFormat="1" x14ac:dyDescent="0.2"/>
    <row r="9719" s="16" customFormat="1" x14ac:dyDescent="0.2"/>
    <row r="9720" s="16" customFormat="1" x14ac:dyDescent="0.2"/>
    <row r="9721" s="16" customFormat="1" x14ac:dyDescent="0.2"/>
    <row r="9722" s="16" customFormat="1" x14ac:dyDescent="0.2"/>
    <row r="9723" s="16" customFormat="1" x14ac:dyDescent="0.2"/>
    <row r="9724" s="16" customFormat="1" x14ac:dyDescent="0.2"/>
    <row r="9725" s="16" customFormat="1" x14ac:dyDescent="0.2"/>
    <row r="9726" s="16" customFormat="1" x14ac:dyDescent="0.2"/>
    <row r="9727" s="16" customFormat="1" x14ac:dyDescent="0.2"/>
    <row r="9728" s="16" customFormat="1" x14ac:dyDescent="0.2"/>
    <row r="9729" s="16" customFormat="1" x14ac:dyDescent="0.2"/>
    <row r="9730" s="16" customFormat="1" x14ac:dyDescent="0.2"/>
    <row r="9731" s="16" customFormat="1" x14ac:dyDescent="0.2"/>
    <row r="9732" s="16" customFormat="1" x14ac:dyDescent="0.2"/>
    <row r="9733" s="16" customFormat="1" x14ac:dyDescent="0.2"/>
    <row r="9734" s="16" customFormat="1" x14ac:dyDescent="0.2"/>
    <row r="9735" s="16" customFormat="1" x14ac:dyDescent="0.2"/>
    <row r="9736" s="16" customFormat="1" x14ac:dyDescent="0.2"/>
    <row r="9737" s="16" customFormat="1" x14ac:dyDescent="0.2"/>
    <row r="9738" s="16" customFormat="1" x14ac:dyDescent="0.2"/>
    <row r="9739" s="16" customFormat="1" x14ac:dyDescent="0.2"/>
    <row r="9740" s="16" customFormat="1" x14ac:dyDescent="0.2"/>
    <row r="9741" s="16" customFormat="1" x14ac:dyDescent="0.2"/>
    <row r="9742" s="16" customFormat="1" x14ac:dyDescent="0.2"/>
    <row r="9743" s="16" customFormat="1" x14ac:dyDescent="0.2"/>
    <row r="9744" s="16" customFormat="1" x14ac:dyDescent="0.2"/>
    <row r="9745" s="16" customFormat="1" x14ac:dyDescent="0.2"/>
    <row r="9746" s="16" customFormat="1" x14ac:dyDescent="0.2"/>
    <row r="9747" s="16" customFormat="1" x14ac:dyDescent="0.2"/>
    <row r="9748" s="16" customFormat="1" x14ac:dyDescent="0.2"/>
    <row r="9749" s="16" customFormat="1" x14ac:dyDescent="0.2"/>
    <row r="9750" s="16" customFormat="1" x14ac:dyDescent="0.2"/>
    <row r="9751" s="16" customFormat="1" x14ac:dyDescent="0.2"/>
    <row r="9752" s="16" customFormat="1" x14ac:dyDescent="0.2"/>
    <row r="9753" s="16" customFormat="1" x14ac:dyDescent="0.2"/>
    <row r="9754" s="16" customFormat="1" x14ac:dyDescent="0.2"/>
    <row r="9755" s="16" customFormat="1" x14ac:dyDescent="0.2"/>
    <row r="9756" s="16" customFormat="1" x14ac:dyDescent="0.2"/>
    <row r="9757" s="16" customFormat="1" x14ac:dyDescent="0.2"/>
    <row r="9758" s="16" customFormat="1" x14ac:dyDescent="0.2"/>
    <row r="9759" s="16" customFormat="1" x14ac:dyDescent="0.2"/>
    <row r="9760" s="16" customFormat="1" x14ac:dyDescent="0.2"/>
    <row r="9761" s="16" customFormat="1" x14ac:dyDescent="0.2"/>
    <row r="9762" s="16" customFormat="1" x14ac:dyDescent="0.2"/>
    <row r="9763" s="16" customFormat="1" x14ac:dyDescent="0.2"/>
    <row r="9764" s="16" customFormat="1" x14ac:dyDescent="0.2"/>
    <row r="9765" s="16" customFormat="1" x14ac:dyDescent="0.2"/>
    <row r="9766" s="16" customFormat="1" x14ac:dyDescent="0.2"/>
    <row r="9767" s="16" customFormat="1" x14ac:dyDescent="0.2"/>
    <row r="9768" s="16" customFormat="1" x14ac:dyDescent="0.2"/>
    <row r="9769" s="16" customFormat="1" x14ac:dyDescent="0.2"/>
    <row r="9770" s="16" customFormat="1" x14ac:dyDescent="0.2"/>
    <row r="9771" s="16" customFormat="1" x14ac:dyDescent="0.2"/>
    <row r="9772" s="16" customFormat="1" x14ac:dyDescent="0.2"/>
    <row r="9773" s="16" customFormat="1" x14ac:dyDescent="0.2"/>
    <row r="9774" s="16" customFormat="1" x14ac:dyDescent="0.2"/>
    <row r="9775" s="16" customFormat="1" x14ac:dyDescent="0.2"/>
    <row r="9776" s="16" customFormat="1" x14ac:dyDescent="0.2"/>
    <row r="9777" s="16" customFormat="1" x14ac:dyDescent="0.2"/>
    <row r="9778" s="16" customFormat="1" x14ac:dyDescent="0.2"/>
    <row r="9779" s="16" customFormat="1" x14ac:dyDescent="0.2"/>
    <row r="9780" s="16" customFormat="1" x14ac:dyDescent="0.2"/>
    <row r="9781" s="16" customFormat="1" x14ac:dyDescent="0.2"/>
    <row r="9782" s="16" customFormat="1" x14ac:dyDescent="0.2"/>
    <row r="9783" s="16" customFormat="1" x14ac:dyDescent="0.2"/>
    <row r="9784" s="16" customFormat="1" x14ac:dyDescent="0.2"/>
    <row r="9785" s="16" customFormat="1" x14ac:dyDescent="0.2"/>
    <row r="9786" s="16" customFormat="1" x14ac:dyDescent="0.2"/>
    <row r="9787" s="16" customFormat="1" x14ac:dyDescent="0.2"/>
    <row r="9788" s="16" customFormat="1" x14ac:dyDescent="0.2"/>
    <row r="9789" s="16" customFormat="1" x14ac:dyDescent="0.2"/>
    <row r="9790" s="16" customFormat="1" x14ac:dyDescent="0.2"/>
    <row r="9791" s="16" customFormat="1" x14ac:dyDescent="0.2"/>
    <row r="9792" s="16" customFormat="1" x14ac:dyDescent="0.2"/>
    <row r="9793" s="16" customFormat="1" x14ac:dyDescent="0.2"/>
    <row r="9794" s="16" customFormat="1" x14ac:dyDescent="0.2"/>
    <row r="9795" s="16" customFormat="1" x14ac:dyDescent="0.2"/>
    <row r="9796" s="16" customFormat="1" x14ac:dyDescent="0.2"/>
    <row r="9797" s="16" customFormat="1" x14ac:dyDescent="0.2"/>
    <row r="9798" s="16" customFormat="1" x14ac:dyDescent="0.2"/>
    <row r="9799" s="16" customFormat="1" x14ac:dyDescent="0.2"/>
    <row r="9800" s="16" customFormat="1" x14ac:dyDescent="0.2"/>
    <row r="9801" s="16" customFormat="1" x14ac:dyDescent="0.2"/>
    <row r="9802" s="16" customFormat="1" x14ac:dyDescent="0.2"/>
    <row r="9803" s="16" customFormat="1" x14ac:dyDescent="0.2"/>
    <row r="9804" s="16" customFormat="1" x14ac:dyDescent="0.2"/>
    <row r="9805" s="16" customFormat="1" x14ac:dyDescent="0.2"/>
    <row r="9806" s="16" customFormat="1" x14ac:dyDescent="0.2"/>
    <row r="9807" s="16" customFormat="1" x14ac:dyDescent="0.2"/>
    <row r="9808" s="16" customFormat="1" x14ac:dyDescent="0.2"/>
    <row r="9809" s="16" customFormat="1" x14ac:dyDescent="0.2"/>
    <row r="9810" s="16" customFormat="1" x14ac:dyDescent="0.2"/>
    <row r="9811" s="16" customFormat="1" x14ac:dyDescent="0.2"/>
    <row r="9812" s="16" customFormat="1" x14ac:dyDescent="0.2"/>
    <row r="9813" s="16" customFormat="1" x14ac:dyDescent="0.2"/>
    <row r="9814" s="16" customFormat="1" x14ac:dyDescent="0.2"/>
    <row r="9815" s="16" customFormat="1" x14ac:dyDescent="0.2"/>
    <row r="9816" s="16" customFormat="1" x14ac:dyDescent="0.2"/>
    <row r="9817" s="16" customFormat="1" x14ac:dyDescent="0.2"/>
    <row r="9818" s="16" customFormat="1" x14ac:dyDescent="0.2"/>
    <row r="9819" s="16" customFormat="1" x14ac:dyDescent="0.2"/>
    <row r="9820" s="16" customFormat="1" x14ac:dyDescent="0.2"/>
    <row r="9821" s="16" customFormat="1" x14ac:dyDescent="0.2"/>
    <row r="9822" s="16" customFormat="1" x14ac:dyDescent="0.2"/>
    <row r="9823" s="16" customFormat="1" x14ac:dyDescent="0.2"/>
    <row r="9824" s="16" customFormat="1" x14ac:dyDescent="0.2"/>
    <row r="9825" s="16" customFormat="1" x14ac:dyDescent="0.2"/>
    <row r="9826" s="16" customFormat="1" x14ac:dyDescent="0.2"/>
    <row r="9827" s="16" customFormat="1" x14ac:dyDescent="0.2"/>
    <row r="9828" s="16" customFormat="1" x14ac:dyDescent="0.2"/>
    <row r="9829" s="16" customFormat="1" x14ac:dyDescent="0.2"/>
    <row r="9830" s="16" customFormat="1" x14ac:dyDescent="0.2"/>
    <row r="9831" s="16" customFormat="1" x14ac:dyDescent="0.2"/>
    <row r="9832" s="16" customFormat="1" x14ac:dyDescent="0.2"/>
    <row r="9833" s="16" customFormat="1" x14ac:dyDescent="0.2"/>
    <row r="9834" s="16" customFormat="1" x14ac:dyDescent="0.2"/>
    <row r="9835" s="16" customFormat="1" x14ac:dyDescent="0.2"/>
    <row r="9836" s="16" customFormat="1" x14ac:dyDescent="0.2"/>
    <row r="9837" s="16" customFormat="1" x14ac:dyDescent="0.2"/>
    <row r="9838" s="16" customFormat="1" x14ac:dyDescent="0.2"/>
    <row r="9839" s="16" customFormat="1" x14ac:dyDescent="0.2"/>
    <row r="9840" s="16" customFormat="1" x14ac:dyDescent="0.2"/>
    <row r="9841" s="16" customFormat="1" x14ac:dyDescent="0.2"/>
    <row r="9842" s="16" customFormat="1" x14ac:dyDescent="0.2"/>
    <row r="9843" s="16" customFormat="1" x14ac:dyDescent="0.2"/>
    <row r="9844" s="16" customFormat="1" x14ac:dyDescent="0.2"/>
    <row r="9845" s="16" customFormat="1" x14ac:dyDescent="0.2"/>
    <row r="9846" s="16" customFormat="1" x14ac:dyDescent="0.2"/>
    <row r="9847" s="16" customFormat="1" x14ac:dyDescent="0.2"/>
    <row r="9848" s="16" customFormat="1" x14ac:dyDescent="0.2"/>
    <row r="9849" s="16" customFormat="1" x14ac:dyDescent="0.2"/>
    <row r="9850" s="16" customFormat="1" x14ac:dyDescent="0.2"/>
    <row r="9851" s="16" customFormat="1" x14ac:dyDescent="0.2"/>
    <row r="9852" s="16" customFormat="1" x14ac:dyDescent="0.2"/>
    <row r="9853" s="16" customFormat="1" x14ac:dyDescent="0.2"/>
    <row r="9854" s="16" customFormat="1" x14ac:dyDescent="0.2"/>
    <row r="9855" s="16" customFormat="1" x14ac:dyDescent="0.2"/>
    <row r="9856" s="16" customFormat="1" x14ac:dyDescent="0.2"/>
    <row r="9857" s="16" customFormat="1" x14ac:dyDescent="0.2"/>
    <row r="9858" s="16" customFormat="1" x14ac:dyDescent="0.2"/>
    <row r="9859" s="16" customFormat="1" x14ac:dyDescent="0.2"/>
    <row r="9860" s="16" customFormat="1" x14ac:dyDescent="0.2"/>
    <row r="9861" s="16" customFormat="1" x14ac:dyDescent="0.2"/>
    <row r="9862" s="16" customFormat="1" x14ac:dyDescent="0.2"/>
    <row r="9863" s="16" customFormat="1" x14ac:dyDescent="0.2"/>
    <row r="9864" s="16" customFormat="1" x14ac:dyDescent="0.2"/>
    <row r="9865" s="16" customFormat="1" x14ac:dyDescent="0.2"/>
    <row r="9866" s="16" customFormat="1" x14ac:dyDescent="0.2"/>
    <row r="9867" s="16" customFormat="1" x14ac:dyDescent="0.2"/>
    <row r="9868" s="16" customFormat="1" x14ac:dyDescent="0.2"/>
    <row r="9869" s="16" customFormat="1" x14ac:dyDescent="0.2"/>
    <row r="9870" s="16" customFormat="1" x14ac:dyDescent="0.2"/>
    <row r="9871" s="16" customFormat="1" x14ac:dyDescent="0.2"/>
    <row r="9872" s="16" customFormat="1" x14ac:dyDescent="0.2"/>
    <row r="9873" s="16" customFormat="1" x14ac:dyDescent="0.2"/>
    <row r="9874" s="16" customFormat="1" x14ac:dyDescent="0.2"/>
    <row r="9875" s="16" customFormat="1" x14ac:dyDescent="0.2"/>
    <row r="9876" s="16" customFormat="1" x14ac:dyDescent="0.2"/>
    <row r="9877" s="16" customFormat="1" x14ac:dyDescent="0.2"/>
    <row r="9878" s="16" customFormat="1" x14ac:dyDescent="0.2"/>
    <row r="9879" s="16" customFormat="1" x14ac:dyDescent="0.2"/>
    <row r="9880" s="16" customFormat="1" x14ac:dyDescent="0.2"/>
    <row r="9881" s="16" customFormat="1" x14ac:dyDescent="0.2"/>
    <row r="9882" s="16" customFormat="1" x14ac:dyDescent="0.2"/>
    <row r="9883" s="16" customFormat="1" x14ac:dyDescent="0.2"/>
    <row r="9884" s="16" customFormat="1" x14ac:dyDescent="0.2"/>
    <row r="9885" s="16" customFormat="1" x14ac:dyDescent="0.2"/>
    <row r="9886" s="16" customFormat="1" x14ac:dyDescent="0.2"/>
    <row r="9887" s="16" customFormat="1" x14ac:dyDescent="0.2"/>
    <row r="9888" s="16" customFormat="1" x14ac:dyDescent="0.2"/>
    <row r="9889" s="16" customFormat="1" x14ac:dyDescent="0.2"/>
    <row r="9890" s="16" customFormat="1" x14ac:dyDescent="0.2"/>
    <row r="9891" s="16" customFormat="1" x14ac:dyDescent="0.2"/>
    <row r="9892" s="16" customFormat="1" x14ac:dyDescent="0.2"/>
    <row r="9893" s="16" customFormat="1" x14ac:dyDescent="0.2"/>
    <row r="9894" s="16" customFormat="1" x14ac:dyDescent="0.2"/>
    <row r="9895" s="16" customFormat="1" x14ac:dyDescent="0.2"/>
    <row r="9896" s="16" customFormat="1" x14ac:dyDescent="0.2"/>
    <row r="9897" s="16" customFormat="1" x14ac:dyDescent="0.2"/>
    <row r="9898" s="16" customFormat="1" x14ac:dyDescent="0.2"/>
    <row r="9899" s="16" customFormat="1" x14ac:dyDescent="0.2"/>
    <row r="9900" s="16" customFormat="1" x14ac:dyDescent="0.2"/>
    <row r="9901" s="16" customFormat="1" x14ac:dyDescent="0.2"/>
    <row r="9902" s="16" customFormat="1" x14ac:dyDescent="0.2"/>
    <row r="9903" s="16" customFormat="1" x14ac:dyDescent="0.2"/>
    <row r="9904" s="16" customFormat="1" x14ac:dyDescent="0.2"/>
    <row r="9905" s="16" customFormat="1" x14ac:dyDescent="0.2"/>
    <row r="9906" s="16" customFormat="1" x14ac:dyDescent="0.2"/>
    <row r="9907" s="16" customFormat="1" x14ac:dyDescent="0.2"/>
    <row r="9908" s="16" customFormat="1" x14ac:dyDescent="0.2"/>
    <row r="9909" s="16" customFormat="1" x14ac:dyDescent="0.2"/>
    <row r="9910" s="16" customFormat="1" x14ac:dyDescent="0.2"/>
    <row r="9911" s="16" customFormat="1" x14ac:dyDescent="0.2"/>
    <row r="9912" s="16" customFormat="1" x14ac:dyDescent="0.2"/>
    <row r="9913" s="16" customFormat="1" x14ac:dyDescent="0.2"/>
    <row r="9914" s="16" customFormat="1" x14ac:dyDescent="0.2"/>
    <row r="9915" s="16" customFormat="1" x14ac:dyDescent="0.2"/>
    <row r="9916" s="16" customFormat="1" x14ac:dyDescent="0.2"/>
    <row r="9917" s="16" customFormat="1" x14ac:dyDescent="0.2"/>
    <row r="9918" s="16" customFormat="1" x14ac:dyDescent="0.2"/>
    <row r="9919" s="16" customFormat="1" x14ac:dyDescent="0.2"/>
    <row r="9920" s="16" customFormat="1" x14ac:dyDescent="0.2"/>
    <row r="9921" s="16" customFormat="1" x14ac:dyDescent="0.2"/>
    <row r="9922" s="16" customFormat="1" x14ac:dyDescent="0.2"/>
    <row r="9923" s="16" customFormat="1" x14ac:dyDescent="0.2"/>
    <row r="9924" s="16" customFormat="1" x14ac:dyDescent="0.2"/>
    <row r="9925" s="16" customFormat="1" x14ac:dyDescent="0.2"/>
    <row r="9926" s="16" customFormat="1" x14ac:dyDescent="0.2"/>
    <row r="9927" s="16" customFormat="1" x14ac:dyDescent="0.2"/>
    <row r="9928" s="16" customFormat="1" x14ac:dyDescent="0.2"/>
    <row r="9929" s="16" customFormat="1" x14ac:dyDescent="0.2"/>
    <row r="9930" s="16" customFormat="1" x14ac:dyDescent="0.2"/>
    <row r="9931" s="16" customFormat="1" x14ac:dyDescent="0.2"/>
    <row r="9932" s="16" customFormat="1" x14ac:dyDescent="0.2"/>
    <row r="9933" s="16" customFormat="1" x14ac:dyDescent="0.2"/>
    <row r="9934" s="16" customFormat="1" x14ac:dyDescent="0.2"/>
    <row r="9935" s="16" customFormat="1" x14ac:dyDescent="0.2"/>
    <row r="9936" s="16" customFormat="1" x14ac:dyDescent="0.2"/>
    <row r="9937" s="16" customFormat="1" x14ac:dyDescent="0.2"/>
    <row r="9938" s="16" customFormat="1" x14ac:dyDescent="0.2"/>
    <row r="9939" s="16" customFormat="1" x14ac:dyDescent="0.2"/>
    <row r="9940" s="16" customFormat="1" x14ac:dyDescent="0.2"/>
    <row r="9941" s="16" customFormat="1" x14ac:dyDescent="0.2"/>
    <row r="9942" s="16" customFormat="1" x14ac:dyDescent="0.2"/>
    <row r="9943" s="16" customFormat="1" x14ac:dyDescent="0.2"/>
    <row r="9944" s="16" customFormat="1" x14ac:dyDescent="0.2"/>
    <row r="9945" s="16" customFormat="1" x14ac:dyDescent="0.2"/>
    <row r="9946" s="16" customFormat="1" x14ac:dyDescent="0.2"/>
    <row r="9947" s="16" customFormat="1" x14ac:dyDescent="0.2"/>
    <row r="9948" s="16" customFormat="1" x14ac:dyDescent="0.2"/>
    <row r="9949" s="16" customFormat="1" x14ac:dyDescent="0.2"/>
    <row r="9950" s="16" customFormat="1" x14ac:dyDescent="0.2"/>
    <row r="9951" s="16" customFormat="1" x14ac:dyDescent="0.2"/>
    <row r="9952" s="16" customFormat="1" x14ac:dyDescent="0.2"/>
    <row r="9953" s="16" customFormat="1" x14ac:dyDescent="0.2"/>
    <row r="9954" s="16" customFormat="1" x14ac:dyDescent="0.2"/>
    <row r="9955" s="16" customFormat="1" x14ac:dyDescent="0.2"/>
    <row r="9956" s="16" customFormat="1" x14ac:dyDescent="0.2"/>
    <row r="9957" s="16" customFormat="1" x14ac:dyDescent="0.2"/>
    <row r="9958" s="16" customFormat="1" x14ac:dyDescent="0.2"/>
    <row r="9959" s="16" customFormat="1" x14ac:dyDescent="0.2"/>
    <row r="9960" s="16" customFormat="1" x14ac:dyDescent="0.2"/>
    <row r="9961" s="16" customFormat="1" x14ac:dyDescent="0.2"/>
    <row r="9962" s="16" customFormat="1" x14ac:dyDescent="0.2"/>
    <row r="9963" s="16" customFormat="1" x14ac:dyDescent="0.2"/>
    <row r="9964" s="16" customFormat="1" x14ac:dyDescent="0.2"/>
    <row r="9965" s="16" customFormat="1" x14ac:dyDescent="0.2"/>
    <row r="9966" s="16" customFormat="1" x14ac:dyDescent="0.2"/>
    <row r="9967" s="16" customFormat="1" x14ac:dyDescent="0.2"/>
    <row r="9968" s="16" customFormat="1" x14ac:dyDescent="0.2"/>
    <row r="9969" s="16" customFormat="1" x14ac:dyDescent="0.2"/>
    <row r="9970" s="16" customFormat="1" x14ac:dyDescent="0.2"/>
    <row r="9971" s="16" customFormat="1" x14ac:dyDescent="0.2"/>
    <row r="9972" s="16" customFormat="1" x14ac:dyDescent="0.2"/>
    <row r="9973" s="16" customFormat="1" x14ac:dyDescent="0.2"/>
    <row r="9974" s="16" customFormat="1" x14ac:dyDescent="0.2"/>
    <row r="9975" s="16" customFormat="1" x14ac:dyDescent="0.2"/>
    <row r="9976" s="16" customFormat="1" x14ac:dyDescent="0.2"/>
    <row r="9977" s="16" customFormat="1" x14ac:dyDescent="0.2"/>
    <row r="9978" s="16" customFormat="1" x14ac:dyDescent="0.2"/>
    <row r="9979" s="16" customFormat="1" x14ac:dyDescent="0.2"/>
    <row r="9980" s="16" customFormat="1" x14ac:dyDescent="0.2"/>
    <row r="9981" s="16" customFormat="1" x14ac:dyDescent="0.2"/>
    <row r="9982" s="16" customFormat="1" x14ac:dyDescent="0.2"/>
    <row r="9983" s="16" customFormat="1" x14ac:dyDescent="0.2"/>
    <row r="9984" s="16" customFormat="1" x14ac:dyDescent="0.2"/>
    <row r="9985" s="16" customFormat="1" x14ac:dyDescent="0.2"/>
    <row r="9986" s="16" customFormat="1" x14ac:dyDescent="0.2"/>
    <row r="9987" s="16" customFormat="1" x14ac:dyDescent="0.2"/>
    <row r="9988" s="16" customFormat="1" x14ac:dyDescent="0.2"/>
    <row r="9989" s="16" customFormat="1" x14ac:dyDescent="0.2"/>
    <row r="9990" s="16" customFormat="1" x14ac:dyDescent="0.2"/>
    <row r="9991" s="16" customFormat="1" x14ac:dyDescent="0.2"/>
    <row r="9992" s="16" customFormat="1" x14ac:dyDescent="0.2"/>
    <row r="9993" s="16" customFormat="1" x14ac:dyDescent="0.2"/>
    <row r="9994" s="16" customFormat="1" x14ac:dyDescent="0.2"/>
    <row r="9995" s="16" customFormat="1" x14ac:dyDescent="0.2"/>
    <row r="9996" s="16" customFormat="1" x14ac:dyDescent="0.2"/>
    <row r="9997" s="16" customFormat="1" x14ac:dyDescent="0.2"/>
    <row r="9998" s="16" customFormat="1" x14ac:dyDescent="0.2"/>
    <row r="9999" s="16" customFormat="1" x14ac:dyDescent="0.2"/>
    <row r="10000" s="16" customFormat="1" x14ac:dyDescent="0.2"/>
    <row r="10001" s="16" customFormat="1" x14ac:dyDescent="0.2"/>
    <row r="10002" s="16" customFormat="1" x14ac:dyDescent="0.2"/>
    <row r="10003" s="16" customFormat="1" x14ac:dyDescent="0.2"/>
    <row r="10004" s="16" customFormat="1" x14ac:dyDescent="0.2"/>
    <row r="10005" s="16" customFormat="1" x14ac:dyDescent="0.2"/>
    <row r="10006" s="16" customFormat="1" x14ac:dyDescent="0.2"/>
    <row r="10007" s="16" customFormat="1" x14ac:dyDescent="0.2"/>
    <row r="10008" s="16" customFormat="1" x14ac:dyDescent="0.2"/>
    <row r="10009" s="16" customFormat="1" x14ac:dyDescent="0.2"/>
    <row r="10010" s="16" customFormat="1" x14ac:dyDescent="0.2"/>
    <row r="10011" s="16" customFormat="1" x14ac:dyDescent="0.2"/>
    <row r="10012" s="16" customFormat="1" x14ac:dyDescent="0.2"/>
    <row r="10013" s="16" customFormat="1" x14ac:dyDescent="0.2"/>
    <row r="10014" s="16" customFormat="1" x14ac:dyDescent="0.2"/>
    <row r="10015" s="16" customFormat="1" x14ac:dyDescent="0.2"/>
    <row r="10016" s="16" customFormat="1" x14ac:dyDescent="0.2"/>
    <row r="10017" s="16" customFormat="1" x14ac:dyDescent="0.2"/>
    <row r="10018" s="16" customFormat="1" x14ac:dyDescent="0.2"/>
    <row r="10019" s="16" customFormat="1" x14ac:dyDescent="0.2"/>
    <row r="10020" s="16" customFormat="1" x14ac:dyDescent="0.2"/>
    <row r="10021" s="16" customFormat="1" x14ac:dyDescent="0.2"/>
    <row r="10022" s="16" customFormat="1" x14ac:dyDescent="0.2"/>
    <row r="10023" s="16" customFormat="1" x14ac:dyDescent="0.2"/>
    <row r="10024" s="16" customFormat="1" x14ac:dyDescent="0.2"/>
    <row r="10025" s="16" customFormat="1" x14ac:dyDescent="0.2"/>
    <row r="10026" s="16" customFormat="1" x14ac:dyDescent="0.2"/>
    <row r="10027" s="16" customFormat="1" x14ac:dyDescent="0.2"/>
    <row r="10028" s="16" customFormat="1" x14ac:dyDescent="0.2"/>
    <row r="10029" s="16" customFormat="1" x14ac:dyDescent="0.2"/>
    <row r="10030" s="16" customFormat="1" x14ac:dyDescent="0.2"/>
    <row r="10031" s="16" customFormat="1" x14ac:dyDescent="0.2"/>
    <row r="10032" s="16" customFormat="1" x14ac:dyDescent="0.2"/>
    <row r="10033" s="16" customFormat="1" x14ac:dyDescent="0.2"/>
    <row r="10034" s="16" customFormat="1" x14ac:dyDescent="0.2"/>
    <row r="10035" s="16" customFormat="1" x14ac:dyDescent="0.2"/>
    <row r="10036" s="16" customFormat="1" x14ac:dyDescent="0.2"/>
    <row r="10037" s="16" customFormat="1" x14ac:dyDescent="0.2"/>
    <row r="10038" s="16" customFormat="1" x14ac:dyDescent="0.2"/>
    <row r="10039" s="16" customFormat="1" x14ac:dyDescent="0.2"/>
    <row r="10040" s="16" customFormat="1" x14ac:dyDescent="0.2"/>
    <row r="10041" s="16" customFormat="1" x14ac:dyDescent="0.2"/>
    <row r="10042" s="16" customFormat="1" x14ac:dyDescent="0.2"/>
    <row r="10043" s="16" customFormat="1" x14ac:dyDescent="0.2"/>
    <row r="10044" s="16" customFormat="1" x14ac:dyDescent="0.2"/>
    <row r="10045" s="16" customFormat="1" x14ac:dyDescent="0.2"/>
    <row r="10046" s="16" customFormat="1" x14ac:dyDescent="0.2"/>
    <row r="10047" s="16" customFormat="1" x14ac:dyDescent="0.2"/>
    <row r="10048" s="16" customFormat="1" x14ac:dyDescent="0.2"/>
    <row r="10049" s="16" customFormat="1" x14ac:dyDescent="0.2"/>
    <row r="10050" s="16" customFormat="1" x14ac:dyDescent="0.2"/>
    <row r="10051" s="16" customFormat="1" x14ac:dyDescent="0.2"/>
    <row r="10052" s="16" customFormat="1" x14ac:dyDescent="0.2"/>
    <row r="10053" s="16" customFormat="1" x14ac:dyDescent="0.2"/>
    <row r="10054" s="16" customFormat="1" x14ac:dyDescent="0.2"/>
    <row r="10055" s="16" customFormat="1" x14ac:dyDescent="0.2"/>
    <row r="10056" s="16" customFormat="1" x14ac:dyDescent="0.2"/>
    <row r="10057" s="16" customFormat="1" x14ac:dyDescent="0.2"/>
    <row r="10058" s="16" customFormat="1" x14ac:dyDescent="0.2"/>
    <row r="10059" s="16" customFormat="1" x14ac:dyDescent="0.2"/>
    <row r="10060" s="16" customFormat="1" x14ac:dyDescent="0.2"/>
    <row r="10061" s="16" customFormat="1" x14ac:dyDescent="0.2"/>
    <row r="10062" s="16" customFormat="1" x14ac:dyDescent="0.2"/>
    <row r="10063" s="16" customFormat="1" x14ac:dyDescent="0.2"/>
    <row r="10064" s="16" customFormat="1" x14ac:dyDescent="0.2"/>
    <row r="10065" s="16" customFormat="1" x14ac:dyDescent="0.2"/>
    <row r="10066" s="16" customFormat="1" x14ac:dyDescent="0.2"/>
    <row r="10067" s="16" customFormat="1" x14ac:dyDescent="0.2"/>
    <row r="10068" s="16" customFormat="1" x14ac:dyDescent="0.2"/>
    <row r="10069" s="16" customFormat="1" x14ac:dyDescent="0.2"/>
    <row r="10070" s="16" customFormat="1" x14ac:dyDescent="0.2"/>
    <row r="10071" s="16" customFormat="1" x14ac:dyDescent="0.2"/>
    <row r="10072" s="16" customFormat="1" x14ac:dyDescent="0.2"/>
    <row r="10073" s="16" customFormat="1" x14ac:dyDescent="0.2"/>
    <row r="10074" s="16" customFormat="1" x14ac:dyDescent="0.2"/>
    <row r="10075" s="16" customFormat="1" x14ac:dyDescent="0.2"/>
    <row r="10076" s="16" customFormat="1" x14ac:dyDescent="0.2"/>
    <row r="10077" s="16" customFormat="1" x14ac:dyDescent="0.2"/>
    <row r="10078" s="16" customFormat="1" x14ac:dyDescent="0.2"/>
    <row r="10079" s="16" customFormat="1" x14ac:dyDescent="0.2"/>
    <row r="10080" s="16" customFormat="1" x14ac:dyDescent="0.2"/>
    <row r="10081" s="16" customFormat="1" x14ac:dyDescent="0.2"/>
    <row r="10082" s="16" customFormat="1" x14ac:dyDescent="0.2"/>
    <row r="10083" s="16" customFormat="1" x14ac:dyDescent="0.2"/>
    <row r="10084" s="16" customFormat="1" x14ac:dyDescent="0.2"/>
    <row r="10085" s="16" customFormat="1" x14ac:dyDescent="0.2"/>
    <row r="10086" s="16" customFormat="1" x14ac:dyDescent="0.2"/>
    <row r="10087" s="16" customFormat="1" x14ac:dyDescent="0.2"/>
    <row r="10088" s="16" customFormat="1" x14ac:dyDescent="0.2"/>
    <row r="10089" s="16" customFormat="1" x14ac:dyDescent="0.2"/>
    <row r="10090" s="16" customFormat="1" x14ac:dyDescent="0.2"/>
    <row r="10091" s="16" customFormat="1" x14ac:dyDescent="0.2"/>
    <row r="10092" s="16" customFormat="1" x14ac:dyDescent="0.2"/>
    <row r="10093" s="16" customFormat="1" x14ac:dyDescent="0.2"/>
    <row r="10094" s="16" customFormat="1" x14ac:dyDescent="0.2"/>
    <row r="10095" s="16" customFormat="1" x14ac:dyDescent="0.2"/>
    <row r="10096" s="16" customFormat="1" x14ac:dyDescent="0.2"/>
    <row r="10097" s="16" customFormat="1" x14ac:dyDescent="0.2"/>
    <row r="10098" s="16" customFormat="1" x14ac:dyDescent="0.2"/>
    <row r="10099" s="16" customFormat="1" x14ac:dyDescent="0.2"/>
    <row r="10100" s="16" customFormat="1" x14ac:dyDescent="0.2"/>
    <row r="10101" s="16" customFormat="1" x14ac:dyDescent="0.2"/>
    <row r="10102" s="16" customFormat="1" x14ac:dyDescent="0.2"/>
    <row r="10103" s="16" customFormat="1" x14ac:dyDescent="0.2"/>
    <row r="10104" s="16" customFormat="1" x14ac:dyDescent="0.2"/>
    <row r="10105" s="16" customFormat="1" x14ac:dyDescent="0.2"/>
    <row r="10106" s="16" customFormat="1" x14ac:dyDescent="0.2"/>
    <row r="10107" s="16" customFormat="1" x14ac:dyDescent="0.2"/>
    <row r="10108" s="16" customFormat="1" x14ac:dyDescent="0.2"/>
    <row r="10109" s="16" customFormat="1" x14ac:dyDescent="0.2"/>
    <row r="10110" s="16" customFormat="1" x14ac:dyDescent="0.2"/>
    <row r="10111" s="16" customFormat="1" x14ac:dyDescent="0.2"/>
    <row r="10112" s="16" customFormat="1" x14ac:dyDescent="0.2"/>
    <row r="10113" s="16" customFormat="1" x14ac:dyDescent="0.2"/>
    <row r="10114" s="16" customFormat="1" x14ac:dyDescent="0.2"/>
    <row r="10115" s="16" customFormat="1" x14ac:dyDescent="0.2"/>
    <row r="10116" s="16" customFormat="1" x14ac:dyDescent="0.2"/>
    <row r="10117" s="16" customFormat="1" x14ac:dyDescent="0.2"/>
    <row r="10118" s="16" customFormat="1" x14ac:dyDescent="0.2"/>
    <row r="10119" s="16" customFormat="1" x14ac:dyDescent="0.2"/>
    <row r="10120" s="16" customFormat="1" x14ac:dyDescent="0.2"/>
    <row r="10121" s="16" customFormat="1" x14ac:dyDescent="0.2"/>
    <row r="10122" s="16" customFormat="1" x14ac:dyDescent="0.2"/>
    <row r="10123" s="16" customFormat="1" x14ac:dyDescent="0.2"/>
    <row r="10124" s="16" customFormat="1" x14ac:dyDescent="0.2"/>
    <row r="10125" s="16" customFormat="1" x14ac:dyDescent="0.2"/>
    <row r="10126" s="16" customFormat="1" x14ac:dyDescent="0.2"/>
    <row r="10127" s="16" customFormat="1" x14ac:dyDescent="0.2"/>
    <row r="10128" s="16" customFormat="1" x14ac:dyDescent="0.2"/>
    <row r="10129" s="16" customFormat="1" x14ac:dyDescent="0.2"/>
    <row r="10130" s="16" customFormat="1" x14ac:dyDescent="0.2"/>
    <row r="10131" s="16" customFormat="1" x14ac:dyDescent="0.2"/>
    <row r="10132" s="16" customFormat="1" x14ac:dyDescent="0.2"/>
    <row r="10133" s="16" customFormat="1" x14ac:dyDescent="0.2"/>
    <row r="10134" s="16" customFormat="1" x14ac:dyDescent="0.2"/>
    <row r="10135" s="16" customFormat="1" x14ac:dyDescent="0.2"/>
    <row r="10136" s="16" customFormat="1" x14ac:dyDescent="0.2"/>
    <row r="10137" s="16" customFormat="1" x14ac:dyDescent="0.2"/>
    <row r="10138" s="16" customFormat="1" x14ac:dyDescent="0.2"/>
    <row r="10139" s="16" customFormat="1" x14ac:dyDescent="0.2"/>
    <row r="10140" s="16" customFormat="1" x14ac:dyDescent="0.2"/>
    <row r="10141" s="16" customFormat="1" x14ac:dyDescent="0.2"/>
    <row r="10142" s="16" customFormat="1" x14ac:dyDescent="0.2"/>
    <row r="10143" s="16" customFormat="1" x14ac:dyDescent="0.2"/>
    <row r="10144" s="16" customFormat="1" x14ac:dyDescent="0.2"/>
    <row r="10145" s="16" customFormat="1" x14ac:dyDescent="0.2"/>
    <row r="10146" s="16" customFormat="1" x14ac:dyDescent="0.2"/>
    <row r="10147" s="16" customFormat="1" x14ac:dyDescent="0.2"/>
    <row r="10148" s="16" customFormat="1" x14ac:dyDescent="0.2"/>
    <row r="10149" s="16" customFormat="1" x14ac:dyDescent="0.2"/>
    <row r="10150" s="16" customFormat="1" x14ac:dyDescent="0.2"/>
    <row r="10151" s="16" customFormat="1" x14ac:dyDescent="0.2"/>
    <row r="10152" s="16" customFormat="1" x14ac:dyDescent="0.2"/>
    <row r="10153" s="16" customFormat="1" x14ac:dyDescent="0.2"/>
    <row r="10154" s="16" customFormat="1" x14ac:dyDescent="0.2"/>
    <row r="10155" s="16" customFormat="1" x14ac:dyDescent="0.2"/>
    <row r="10156" s="16" customFormat="1" x14ac:dyDescent="0.2"/>
    <row r="10157" s="16" customFormat="1" x14ac:dyDescent="0.2"/>
    <row r="10158" s="16" customFormat="1" x14ac:dyDescent="0.2"/>
    <row r="10159" s="16" customFormat="1" x14ac:dyDescent="0.2"/>
    <row r="10160" s="16" customFormat="1" x14ac:dyDescent="0.2"/>
    <row r="10161" s="16" customFormat="1" x14ac:dyDescent="0.2"/>
    <row r="10162" s="16" customFormat="1" x14ac:dyDescent="0.2"/>
    <row r="10163" s="16" customFormat="1" x14ac:dyDescent="0.2"/>
    <row r="10164" s="16" customFormat="1" x14ac:dyDescent="0.2"/>
    <row r="10165" s="16" customFormat="1" x14ac:dyDescent="0.2"/>
    <row r="10166" s="16" customFormat="1" x14ac:dyDescent="0.2"/>
    <row r="10167" s="16" customFormat="1" x14ac:dyDescent="0.2"/>
    <row r="10168" s="16" customFormat="1" x14ac:dyDescent="0.2"/>
    <row r="10169" s="16" customFormat="1" x14ac:dyDescent="0.2"/>
    <row r="10170" s="16" customFormat="1" x14ac:dyDescent="0.2"/>
    <row r="10171" s="16" customFormat="1" x14ac:dyDescent="0.2"/>
    <row r="10172" s="16" customFormat="1" x14ac:dyDescent="0.2"/>
    <row r="10173" s="16" customFormat="1" x14ac:dyDescent="0.2"/>
    <row r="10174" s="16" customFormat="1" x14ac:dyDescent="0.2"/>
    <row r="10175" s="16" customFormat="1" x14ac:dyDescent="0.2"/>
    <row r="10176" s="16" customFormat="1" x14ac:dyDescent="0.2"/>
    <row r="10177" s="16" customFormat="1" x14ac:dyDescent="0.2"/>
    <row r="10178" s="16" customFormat="1" x14ac:dyDescent="0.2"/>
    <row r="10179" s="16" customFormat="1" x14ac:dyDescent="0.2"/>
    <row r="10180" s="16" customFormat="1" x14ac:dyDescent="0.2"/>
    <row r="10181" s="16" customFormat="1" x14ac:dyDescent="0.2"/>
    <row r="10182" s="16" customFormat="1" x14ac:dyDescent="0.2"/>
    <row r="10183" s="16" customFormat="1" x14ac:dyDescent="0.2"/>
    <row r="10184" s="16" customFormat="1" x14ac:dyDescent="0.2"/>
    <row r="10185" s="16" customFormat="1" x14ac:dyDescent="0.2"/>
    <row r="10186" s="16" customFormat="1" x14ac:dyDescent="0.2"/>
    <row r="10187" s="16" customFormat="1" x14ac:dyDescent="0.2"/>
    <row r="10188" s="16" customFormat="1" x14ac:dyDescent="0.2"/>
  </sheetData>
  <mergeCells count="14">
    <mergeCell ref="A1:I1"/>
    <mergeCell ref="A3:I3"/>
    <mergeCell ref="A5:I5"/>
    <mergeCell ref="A7:I7"/>
    <mergeCell ref="D84:D86"/>
    <mergeCell ref="F84:F86"/>
    <mergeCell ref="D170:D172"/>
    <mergeCell ref="F170:F172"/>
    <mergeCell ref="F127:F129"/>
    <mergeCell ref="D9:D11"/>
    <mergeCell ref="F9:F11"/>
    <mergeCell ref="D40:D42"/>
    <mergeCell ref="F40:F42"/>
    <mergeCell ref="D127:D129"/>
  </mergeCells>
  <phoneticPr fontId="23" type="noConversion"/>
  <printOptions horizontalCentered="1" verticalCentered="1" gridLinesSet="0"/>
  <pageMargins left="0.23622047244094491" right="0.23622047244094491" top="0.74803149606299213" bottom="0.74803149606299213" header="0.31496062992125984" footer="0.31496062992125984"/>
  <pageSetup paperSize="9" scale="78" fitToHeight="4" orientation="landscape" horizontalDpi="4294967292" verticalDpi="300" r:id="rId1"/>
  <headerFooter alignWithMargins="0">
    <oddFooter>Página &amp;P</oddFooter>
  </headerFooter>
  <rowBreaks count="4" manualBreakCount="4">
    <brk id="37" max="8" man="1"/>
    <brk id="80" max="8" man="1"/>
    <brk id="124" max="8" man="1"/>
    <brk id="167" max="8" man="1"/>
  </rowBreaks>
  <customProperties>
    <customPr name="_pios_id" r:id="rId2"/>
  </customProperties>
  <ignoredErrors>
    <ignoredError sqref="C44:I44 C131:I131 C174:H17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21"/>
  <sheetViews>
    <sheetView showGridLines="0" showZeros="0" zoomScaleNormal="100" zoomScaleSheetLayoutView="37" workbookViewId="0">
      <selection sqref="A1:I1"/>
    </sheetView>
  </sheetViews>
  <sheetFormatPr baseColWidth="10" defaultRowHeight="12.75" x14ac:dyDescent="0.2"/>
  <cols>
    <col min="1" max="1" width="8.42578125" customWidth="1"/>
    <col min="2" max="2" width="39.42578125" style="28" customWidth="1"/>
    <col min="3" max="5" width="16.7109375" style="29" customWidth="1"/>
    <col min="6" max="6" width="15.140625" style="16" customWidth="1"/>
    <col min="7" max="8" width="16.7109375" style="16" customWidth="1"/>
    <col min="9" max="9" width="14.85546875" style="16" customWidth="1"/>
    <col min="10" max="10" width="10.28515625" customWidth="1"/>
  </cols>
  <sheetData>
    <row r="1" spans="1:10" ht="30.75" customHeight="1" x14ac:dyDescent="0.3">
      <c r="A1" s="255" t="s">
        <v>86</v>
      </c>
      <c r="B1" s="255"/>
      <c r="C1" s="255"/>
      <c r="D1" s="255"/>
      <c r="E1" s="255"/>
      <c r="F1" s="255"/>
      <c r="G1" s="255"/>
      <c r="H1" s="255"/>
      <c r="I1" s="255"/>
    </row>
    <row r="2" spans="1:10" ht="12.75" customHeight="1" x14ac:dyDescent="0.2">
      <c r="A2" s="2"/>
      <c r="B2" s="9"/>
      <c r="C2" s="9"/>
      <c r="D2" s="9"/>
      <c r="E2" s="9"/>
      <c r="F2" s="9"/>
      <c r="G2" s="9"/>
      <c r="H2" s="9"/>
      <c r="I2" s="9"/>
    </row>
    <row r="3" spans="1:10" ht="20.25" x14ac:dyDescent="0.3">
      <c r="A3" s="255" t="s">
        <v>87</v>
      </c>
      <c r="B3" s="255"/>
      <c r="C3" s="255"/>
      <c r="D3" s="255"/>
      <c r="E3" s="255"/>
      <c r="F3" s="255"/>
      <c r="G3" s="255"/>
      <c r="H3" s="255"/>
      <c r="I3" s="255"/>
    </row>
    <row r="4" spans="1:10" x14ac:dyDescent="0.2">
      <c r="A4" s="2"/>
      <c r="B4" s="9"/>
      <c r="C4" s="9"/>
      <c r="D4" s="9"/>
      <c r="E4" s="9"/>
      <c r="F4" s="9"/>
      <c r="G4" s="9"/>
      <c r="H4" s="9"/>
      <c r="I4" s="9"/>
    </row>
    <row r="5" spans="1:10" ht="19.5" customHeight="1" x14ac:dyDescent="0.25">
      <c r="A5" s="256" t="s">
        <v>96</v>
      </c>
      <c r="B5" s="256"/>
      <c r="C5" s="256"/>
      <c r="D5" s="256"/>
      <c r="E5" s="256"/>
      <c r="F5" s="256"/>
      <c r="G5" s="256"/>
      <c r="H5" s="256"/>
      <c r="I5" s="256"/>
    </row>
    <row r="6" spans="1:10" x14ac:dyDescent="0.2">
      <c r="A6" s="2"/>
      <c r="B6" s="9"/>
      <c r="C6" s="9"/>
      <c r="D6" s="9"/>
      <c r="E6" s="9"/>
      <c r="F6" s="9"/>
      <c r="G6" s="9"/>
      <c r="H6" s="9"/>
      <c r="I6" s="9"/>
    </row>
    <row r="7" spans="1:10" ht="18" x14ac:dyDescent="0.25">
      <c r="A7" s="246" t="s">
        <v>49</v>
      </c>
      <c r="B7" s="246"/>
      <c r="C7" s="246"/>
      <c r="D7" s="246"/>
      <c r="E7" s="246"/>
      <c r="F7" s="246"/>
      <c r="G7" s="246"/>
      <c r="H7" s="246"/>
      <c r="I7" s="246"/>
    </row>
    <row r="8" spans="1:10" ht="13.5" thickBot="1" x14ac:dyDescent="0.25">
      <c r="A8" s="2"/>
      <c r="B8" s="30"/>
      <c r="C8" s="30"/>
      <c r="D8" s="30"/>
      <c r="E8" s="30"/>
      <c r="F8" s="9"/>
      <c r="G8" s="9"/>
      <c r="H8" s="9"/>
      <c r="I8" s="9"/>
    </row>
    <row r="9" spans="1:10" ht="12.75" customHeight="1" x14ac:dyDescent="0.2">
      <c r="A9" s="265" t="s">
        <v>47</v>
      </c>
      <c r="B9" s="262" t="s">
        <v>18</v>
      </c>
      <c r="C9" s="252" t="s">
        <v>33</v>
      </c>
      <c r="D9" s="249" t="s">
        <v>46</v>
      </c>
      <c r="E9" s="252" t="s">
        <v>19</v>
      </c>
      <c r="F9" s="262" t="s">
        <v>21</v>
      </c>
      <c r="G9" s="252" t="s">
        <v>20</v>
      </c>
      <c r="H9" s="252" t="s">
        <v>42</v>
      </c>
      <c r="I9" s="257" t="s">
        <v>22</v>
      </c>
      <c r="J9" s="257" t="s">
        <v>50</v>
      </c>
    </row>
    <row r="10" spans="1:10" ht="26.25" customHeight="1" x14ac:dyDescent="0.2">
      <c r="A10" s="266"/>
      <c r="B10" s="263"/>
      <c r="C10" s="260"/>
      <c r="D10" s="250"/>
      <c r="E10" s="253"/>
      <c r="F10" s="263"/>
      <c r="G10" s="253"/>
      <c r="H10" s="253"/>
      <c r="I10" s="258"/>
      <c r="J10" s="258"/>
    </row>
    <row r="11" spans="1:10" ht="24.75" customHeight="1" thickBot="1" x14ac:dyDescent="0.25">
      <c r="A11" s="267"/>
      <c r="B11" s="264"/>
      <c r="C11" s="261"/>
      <c r="D11" s="251"/>
      <c r="E11" s="254"/>
      <c r="F11" s="264"/>
      <c r="G11" s="254"/>
      <c r="H11" s="254"/>
      <c r="I11" s="259"/>
      <c r="J11" s="259"/>
    </row>
    <row r="12" spans="1:10" ht="14.25" x14ac:dyDescent="0.2">
      <c r="A12" s="128"/>
      <c r="B12" s="132"/>
      <c r="C12" s="133"/>
      <c r="D12" s="129"/>
      <c r="E12" s="129"/>
      <c r="F12" s="130"/>
      <c r="G12" s="140"/>
      <c r="H12" s="130"/>
      <c r="I12" s="139"/>
      <c r="J12" s="141"/>
    </row>
    <row r="13" spans="1:10" ht="14.25" x14ac:dyDescent="0.2">
      <c r="A13" s="128"/>
      <c r="B13" s="132"/>
      <c r="C13" s="129"/>
      <c r="D13" s="129"/>
      <c r="E13" s="129"/>
      <c r="F13" s="130"/>
      <c r="G13" s="139"/>
      <c r="H13" s="130"/>
      <c r="I13" s="139"/>
      <c r="J13" s="141"/>
    </row>
    <row r="14" spans="1:10" ht="14.25" x14ac:dyDescent="0.2">
      <c r="A14" s="128"/>
      <c r="B14" s="132"/>
      <c r="C14" s="129"/>
      <c r="D14" s="129"/>
      <c r="E14" s="129"/>
      <c r="F14" s="130"/>
      <c r="G14" s="139"/>
      <c r="H14" s="130"/>
      <c r="I14" s="139"/>
      <c r="J14" s="141"/>
    </row>
    <row r="15" spans="1:10" ht="14.25" x14ac:dyDescent="0.2">
      <c r="A15" s="128"/>
      <c r="B15" s="132"/>
      <c r="C15" s="129"/>
      <c r="D15" s="129"/>
      <c r="E15" s="129"/>
      <c r="F15" s="130"/>
      <c r="G15" s="139"/>
      <c r="H15" s="130"/>
      <c r="I15" s="139"/>
      <c r="J15" s="141"/>
    </row>
    <row r="16" spans="1:10" ht="14.25" x14ac:dyDescent="0.2">
      <c r="A16" s="128"/>
      <c r="B16" s="132"/>
      <c r="C16" s="129"/>
      <c r="D16" s="129"/>
      <c r="E16" s="129"/>
      <c r="F16" s="130"/>
      <c r="G16" s="139"/>
      <c r="H16" s="130"/>
      <c r="I16" s="139"/>
      <c r="J16" s="141"/>
    </row>
    <row r="17" spans="1:10" ht="14.25" x14ac:dyDescent="0.2">
      <c r="A17" s="128"/>
      <c r="B17" s="132"/>
      <c r="C17" s="129"/>
      <c r="D17" s="129"/>
      <c r="E17" s="129"/>
      <c r="F17" s="130"/>
      <c r="G17" s="139"/>
      <c r="H17" s="130"/>
      <c r="I17" s="139"/>
      <c r="J17" s="141"/>
    </row>
    <row r="18" spans="1:10" ht="14.25" x14ac:dyDescent="0.2">
      <c r="A18" s="128"/>
      <c r="B18" s="132"/>
      <c r="C18" s="129"/>
      <c r="D18" s="129"/>
      <c r="E18" s="129"/>
      <c r="F18" s="130"/>
      <c r="G18" s="139"/>
      <c r="H18" s="130"/>
      <c r="I18" s="139"/>
      <c r="J18" s="141"/>
    </row>
    <row r="19" spans="1:10" ht="14.25" x14ac:dyDescent="0.2">
      <c r="A19" s="128"/>
      <c r="B19" s="132"/>
      <c r="C19" s="129"/>
      <c r="D19" s="129"/>
      <c r="E19" s="129"/>
      <c r="F19" s="130"/>
      <c r="G19" s="139"/>
      <c r="H19" s="130"/>
      <c r="I19" s="139"/>
      <c r="J19" s="141"/>
    </row>
    <row r="20" spans="1:10" ht="14.25" x14ac:dyDescent="0.2">
      <c r="A20" s="128"/>
      <c r="B20" s="132"/>
      <c r="C20" s="129"/>
      <c r="D20" s="129"/>
      <c r="E20" s="129"/>
      <c r="F20" s="130"/>
      <c r="G20" s="139"/>
      <c r="H20" s="130"/>
      <c r="I20" s="139"/>
      <c r="J20" s="141"/>
    </row>
    <row r="21" spans="1:10" ht="14.25" x14ac:dyDescent="0.2">
      <c r="A21" s="128"/>
      <c r="B21" s="132"/>
      <c r="C21" s="129"/>
      <c r="D21" s="129"/>
      <c r="E21" s="129"/>
      <c r="F21" s="130"/>
      <c r="G21" s="139"/>
      <c r="H21" s="130"/>
      <c r="I21" s="139"/>
      <c r="J21" s="141"/>
    </row>
    <row r="22" spans="1:10" ht="14.25" x14ac:dyDescent="0.2">
      <c r="A22" s="128"/>
      <c r="B22" s="132"/>
      <c r="C22" s="129"/>
      <c r="D22" s="129"/>
      <c r="E22" s="129"/>
      <c r="F22" s="130"/>
      <c r="G22" s="139"/>
      <c r="H22" s="130"/>
      <c r="I22" s="139"/>
      <c r="J22" s="141"/>
    </row>
    <row r="23" spans="1:10" ht="14.25" x14ac:dyDescent="0.2">
      <c r="A23" s="128"/>
      <c r="B23" s="132"/>
      <c r="C23" s="129"/>
      <c r="D23" s="129"/>
      <c r="E23" s="129"/>
      <c r="F23" s="130"/>
      <c r="G23" s="139"/>
      <c r="H23" s="130"/>
      <c r="I23" s="139"/>
      <c r="J23" s="141"/>
    </row>
    <row r="24" spans="1:10" ht="14.25" x14ac:dyDescent="0.2">
      <c r="A24" s="128"/>
      <c r="B24" s="132"/>
      <c r="C24" s="129"/>
      <c r="D24" s="129"/>
      <c r="E24" s="129"/>
      <c r="F24" s="130"/>
      <c r="G24" s="139"/>
      <c r="H24" s="130"/>
      <c r="I24" s="139"/>
      <c r="J24" s="141"/>
    </row>
    <row r="25" spans="1:10" ht="14.25" x14ac:dyDescent="0.2">
      <c r="A25" s="128"/>
      <c r="B25" s="132"/>
      <c r="C25" s="129"/>
      <c r="D25" s="129"/>
      <c r="E25" s="129"/>
      <c r="F25" s="130"/>
      <c r="G25" s="139"/>
      <c r="H25" s="130"/>
      <c r="I25" s="139"/>
      <c r="J25" s="141"/>
    </row>
    <row r="26" spans="1:10" ht="14.25" x14ac:dyDescent="0.2">
      <c r="A26" s="128"/>
      <c r="B26" s="132"/>
      <c r="C26" s="129"/>
      <c r="D26" s="129"/>
      <c r="E26" s="129"/>
      <c r="F26" s="130"/>
      <c r="G26" s="139"/>
      <c r="H26" s="130"/>
      <c r="I26" s="139"/>
      <c r="J26" s="141"/>
    </row>
    <row r="27" spans="1:10" ht="14.25" x14ac:dyDescent="0.2">
      <c r="A27" s="128"/>
      <c r="B27" s="132"/>
      <c r="C27" s="129"/>
      <c r="D27" s="129"/>
      <c r="E27" s="129"/>
      <c r="F27" s="130"/>
      <c r="G27" s="139"/>
      <c r="H27" s="130"/>
      <c r="I27" s="139"/>
      <c r="J27" s="141"/>
    </row>
    <row r="28" spans="1:10" ht="14.25" x14ac:dyDescent="0.2">
      <c r="A28" s="128"/>
      <c r="B28" s="132"/>
      <c r="C28" s="129"/>
      <c r="D28" s="129"/>
      <c r="E28" s="129"/>
      <c r="F28" s="130"/>
      <c r="G28" s="139"/>
      <c r="H28" s="130"/>
      <c r="I28" s="139"/>
      <c r="J28" s="141"/>
    </row>
    <row r="29" spans="1:10" ht="14.25" x14ac:dyDescent="0.2">
      <c r="A29" s="128"/>
      <c r="B29" s="132"/>
      <c r="C29" s="129"/>
      <c r="D29" s="129"/>
      <c r="E29" s="129"/>
      <c r="F29" s="130"/>
      <c r="G29" s="139"/>
      <c r="H29" s="130"/>
      <c r="I29" s="139"/>
      <c r="J29" s="141"/>
    </row>
    <row r="30" spans="1:10" ht="14.25" x14ac:dyDescent="0.2">
      <c r="A30" s="128"/>
      <c r="B30" s="132"/>
      <c r="C30" s="129"/>
      <c r="D30" s="129"/>
      <c r="E30" s="129"/>
      <c r="F30" s="130"/>
      <c r="G30" s="139"/>
      <c r="H30" s="130"/>
      <c r="I30" s="139"/>
      <c r="J30" s="141"/>
    </row>
    <row r="31" spans="1:10" ht="14.25" x14ac:dyDescent="0.2">
      <c r="A31" s="128"/>
      <c r="B31" s="132"/>
      <c r="C31" s="129"/>
      <c r="D31" s="129"/>
      <c r="E31" s="129"/>
      <c r="F31" s="130"/>
      <c r="G31" s="139"/>
      <c r="H31" s="130"/>
      <c r="I31" s="139"/>
      <c r="J31" s="141"/>
    </row>
    <row r="32" spans="1:10" ht="14.25" x14ac:dyDescent="0.2">
      <c r="A32" s="128"/>
      <c r="B32" s="132"/>
      <c r="C32" s="129"/>
      <c r="D32" s="129"/>
      <c r="E32" s="129"/>
      <c r="F32" s="130"/>
      <c r="G32" s="139"/>
      <c r="H32" s="130"/>
      <c r="I32" s="139"/>
      <c r="J32" s="141"/>
    </row>
    <row r="33" spans="1:10" ht="14.25" x14ac:dyDescent="0.2">
      <c r="A33" s="128"/>
      <c r="B33" s="132"/>
      <c r="C33" s="129"/>
      <c r="D33" s="129"/>
      <c r="E33" s="129"/>
      <c r="F33" s="130"/>
      <c r="G33" s="139"/>
      <c r="H33" s="130"/>
      <c r="I33" s="139"/>
      <c r="J33" s="141"/>
    </row>
    <row r="34" spans="1:10" ht="14.25" x14ac:dyDescent="0.2">
      <c r="A34" s="127"/>
      <c r="B34" s="134"/>
      <c r="C34" s="135"/>
      <c r="D34" s="135"/>
      <c r="E34" s="135"/>
      <c r="F34" s="136"/>
      <c r="G34" s="142"/>
      <c r="H34" s="136"/>
      <c r="I34" s="142"/>
      <c r="J34" s="143"/>
    </row>
    <row r="35" spans="1:10" ht="15" x14ac:dyDescent="0.25">
      <c r="A35" s="174"/>
      <c r="B35" s="175"/>
      <c r="C35" s="176"/>
      <c r="D35" s="176"/>
      <c r="E35" s="176"/>
      <c r="F35" s="177"/>
      <c r="G35" s="178"/>
      <c r="H35" s="177"/>
      <c r="I35" s="178"/>
      <c r="J35" s="179"/>
    </row>
    <row r="36" spans="1:10" ht="15.75" x14ac:dyDescent="0.25">
      <c r="A36" s="180" t="s">
        <v>43</v>
      </c>
      <c r="B36" s="181">
        <f>SUM(C36:I36)</f>
        <v>0</v>
      </c>
      <c r="C36" s="182">
        <f t="shared" ref="C36:I36" si="0">SUM(C12:C34)</f>
        <v>0</v>
      </c>
      <c r="D36" s="182">
        <f t="shared" si="0"/>
        <v>0</v>
      </c>
      <c r="E36" s="182">
        <f t="shared" si="0"/>
        <v>0</v>
      </c>
      <c r="F36" s="182">
        <f t="shared" si="0"/>
        <v>0</v>
      </c>
      <c r="G36" s="182">
        <f t="shared" si="0"/>
        <v>0</v>
      </c>
      <c r="H36" s="182">
        <f t="shared" si="0"/>
        <v>0</v>
      </c>
      <c r="I36" s="182">
        <f t="shared" si="0"/>
        <v>0</v>
      </c>
      <c r="J36" s="183"/>
    </row>
    <row r="37" spans="1:10" ht="15.75" thickBot="1" x14ac:dyDescent="0.3">
      <c r="A37" s="184"/>
      <c r="B37" s="185"/>
      <c r="C37" s="186"/>
      <c r="D37" s="186"/>
      <c r="E37" s="186"/>
      <c r="F37" s="186"/>
      <c r="G37" s="186"/>
      <c r="H37" s="187"/>
      <c r="I37" s="186"/>
      <c r="J37" s="188"/>
    </row>
    <row r="38" spans="1:10" s="16" customFormat="1" ht="14.25" x14ac:dyDescent="0.2">
      <c r="A38" s="13"/>
      <c r="B38" s="13"/>
      <c r="C38" s="60"/>
      <c r="D38" s="60"/>
      <c r="E38" s="60"/>
      <c r="F38" s="60"/>
      <c r="G38" s="60"/>
      <c r="H38" s="60"/>
      <c r="I38" s="60"/>
    </row>
    <row r="39" spans="1:10" x14ac:dyDescent="0.2">
      <c r="A39" s="16"/>
      <c r="B39" s="16"/>
      <c r="C39" s="74"/>
      <c r="D39" s="74"/>
      <c r="E39" s="74"/>
      <c r="F39" s="74"/>
      <c r="G39" s="74"/>
      <c r="H39" s="74"/>
      <c r="I39" s="74"/>
    </row>
    <row r="40" spans="1:10" s="16" customFormat="1" ht="27" customHeight="1" thickBot="1" x14ac:dyDescent="0.25">
      <c r="C40" s="74"/>
      <c r="D40" s="74"/>
      <c r="E40" s="74"/>
      <c r="F40" s="74"/>
      <c r="G40" s="74"/>
      <c r="H40" s="74"/>
      <c r="I40" s="72"/>
    </row>
    <row r="41" spans="1:10" ht="12.75" customHeight="1" x14ac:dyDescent="0.2">
      <c r="A41" s="82"/>
      <c r="B41" s="26"/>
      <c r="C41" s="249" t="s">
        <v>33</v>
      </c>
      <c r="D41" s="249" t="s">
        <v>46</v>
      </c>
      <c r="E41" s="62"/>
      <c r="F41" s="62"/>
      <c r="G41" s="62"/>
      <c r="H41" s="63"/>
      <c r="I41" s="257" t="s">
        <v>22</v>
      </c>
      <c r="J41" s="257" t="s">
        <v>50</v>
      </c>
    </row>
    <row r="42" spans="1:10" ht="25.5" x14ac:dyDescent="0.2">
      <c r="A42" s="83" t="s">
        <v>47</v>
      </c>
      <c r="B42" s="32" t="s">
        <v>18</v>
      </c>
      <c r="C42" s="250"/>
      <c r="D42" s="250"/>
      <c r="E42" s="66" t="s">
        <v>19</v>
      </c>
      <c r="F42" s="75" t="s">
        <v>21</v>
      </c>
      <c r="G42" s="67" t="s">
        <v>20</v>
      </c>
      <c r="H42" s="68" t="s">
        <v>42</v>
      </c>
      <c r="I42" s="258"/>
      <c r="J42" s="258"/>
    </row>
    <row r="43" spans="1:10" ht="13.5" thickBot="1" x14ac:dyDescent="0.25">
      <c r="A43" s="10"/>
      <c r="B43" s="27"/>
      <c r="C43" s="251"/>
      <c r="D43" s="251"/>
      <c r="E43" s="70"/>
      <c r="F43" s="70"/>
      <c r="G43" s="70"/>
      <c r="H43" s="72"/>
      <c r="I43" s="259"/>
      <c r="J43" s="259"/>
    </row>
    <row r="44" spans="1:10" ht="14.25" x14ac:dyDescent="0.2">
      <c r="A44" s="150"/>
      <c r="B44" s="151"/>
      <c r="C44" s="152"/>
      <c r="D44" s="152"/>
      <c r="E44" s="152"/>
      <c r="F44" s="152"/>
      <c r="G44" s="152"/>
      <c r="H44" s="153"/>
      <c r="I44" s="154"/>
      <c r="J44" s="155"/>
    </row>
    <row r="45" spans="1:10" s="173" customFormat="1" ht="15.75" x14ac:dyDescent="0.25">
      <c r="A45" s="168"/>
      <c r="B45" s="169" t="s">
        <v>44</v>
      </c>
      <c r="C45" s="170">
        <f t="shared" ref="C45:I45" si="1">C36</f>
        <v>0</v>
      </c>
      <c r="D45" s="170">
        <f t="shared" si="1"/>
        <v>0</v>
      </c>
      <c r="E45" s="170">
        <f t="shared" si="1"/>
        <v>0</v>
      </c>
      <c r="F45" s="170">
        <f t="shared" si="1"/>
        <v>0</v>
      </c>
      <c r="G45" s="170">
        <f t="shared" si="1"/>
        <v>0</v>
      </c>
      <c r="H45" s="170">
        <f t="shared" si="1"/>
        <v>0</v>
      </c>
      <c r="I45" s="171">
        <f t="shared" si="1"/>
        <v>0</v>
      </c>
      <c r="J45" s="172"/>
    </row>
    <row r="46" spans="1:10" ht="14.25" x14ac:dyDescent="0.2">
      <c r="A46" s="156"/>
      <c r="B46" s="157"/>
      <c r="C46" s="158"/>
      <c r="D46" s="158"/>
      <c r="E46" s="158"/>
      <c r="F46" s="158"/>
      <c r="G46" s="158"/>
      <c r="H46" s="158"/>
      <c r="I46" s="158"/>
      <c r="J46" s="159"/>
    </row>
    <row r="47" spans="1:10" ht="14.25" x14ac:dyDescent="0.2">
      <c r="A47" s="145"/>
      <c r="B47" s="132"/>
      <c r="C47" s="133"/>
      <c r="D47" s="129"/>
      <c r="E47" s="129"/>
      <c r="F47" s="129"/>
      <c r="G47" s="129"/>
      <c r="H47" s="130"/>
      <c r="I47" s="139"/>
      <c r="J47" s="141"/>
    </row>
    <row r="48" spans="1:10" ht="14.25" x14ac:dyDescent="0.2">
      <c r="A48" s="145"/>
      <c r="B48" s="132"/>
      <c r="C48" s="129"/>
      <c r="D48" s="129"/>
      <c r="E48" s="129"/>
      <c r="F48" s="129"/>
      <c r="G48" s="129"/>
      <c r="H48" s="130"/>
      <c r="I48" s="139"/>
      <c r="J48" s="141"/>
    </row>
    <row r="49" spans="1:10" ht="14.25" x14ac:dyDescent="0.2">
      <c r="A49" s="145"/>
      <c r="B49" s="132"/>
      <c r="C49" s="129"/>
      <c r="D49" s="129"/>
      <c r="E49" s="129"/>
      <c r="F49" s="129"/>
      <c r="G49" s="129"/>
      <c r="H49" s="130"/>
      <c r="I49" s="139"/>
      <c r="J49" s="141"/>
    </row>
    <row r="50" spans="1:10" ht="14.25" x14ac:dyDescent="0.2">
      <c r="A50" s="145"/>
      <c r="B50" s="132"/>
      <c r="C50" s="129"/>
      <c r="D50" s="129"/>
      <c r="E50" s="129"/>
      <c r="F50" s="129"/>
      <c r="G50" s="129"/>
      <c r="H50" s="130"/>
      <c r="I50" s="139"/>
      <c r="J50" s="141"/>
    </row>
    <row r="51" spans="1:10" ht="14.25" x14ac:dyDescent="0.2">
      <c r="A51" s="145"/>
      <c r="B51" s="132"/>
      <c r="C51" s="129"/>
      <c r="D51" s="129"/>
      <c r="E51" s="129"/>
      <c r="F51" s="129"/>
      <c r="G51" s="129"/>
      <c r="H51" s="130"/>
      <c r="I51" s="139"/>
      <c r="J51" s="141"/>
    </row>
    <row r="52" spans="1:10" ht="14.25" x14ac:dyDescent="0.2">
      <c r="A52" s="145"/>
      <c r="B52" s="132"/>
      <c r="C52" s="129"/>
      <c r="D52" s="129"/>
      <c r="E52" s="129"/>
      <c r="F52" s="129"/>
      <c r="G52" s="129"/>
      <c r="H52" s="130"/>
      <c r="I52" s="139"/>
      <c r="J52" s="141"/>
    </row>
    <row r="53" spans="1:10" ht="14.25" x14ac:dyDescent="0.2">
      <c r="A53" s="145"/>
      <c r="B53" s="132"/>
      <c r="C53" s="129"/>
      <c r="D53" s="129"/>
      <c r="E53" s="129"/>
      <c r="F53" s="129"/>
      <c r="G53" s="129"/>
      <c r="H53" s="130"/>
      <c r="I53" s="139"/>
      <c r="J53" s="141"/>
    </row>
    <row r="54" spans="1:10" ht="14.25" x14ac:dyDescent="0.2">
      <c r="A54" s="145"/>
      <c r="B54" s="132"/>
      <c r="C54" s="129"/>
      <c r="D54" s="129"/>
      <c r="E54" s="129"/>
      <c r="F54" s="129"/>
      <c r="G54" s="129"/>
      <c r="H54" s="130"/>
      <c r="I54" s="139"/>
      <c r="J54" s="141"/>
    </row>
    <row r="55" spans="1:10" ht="14.25" x14ac:dyDescent="0.2">
      <c r="A55" s="145"/>
      <c r="B55" s="132"/>
      <c r="C55" s="129"/>
      <c r="D55" s="129"/>
      <c r="E55" s="129"/>
      <c r="F55" s="129"/>
      <c r="G55" s="129"/>
      <c r="H55" s="130"/>
      <c r="I55" s="139"/>
      <c r="J55" s="141"/>
    </row>
    <row r="56" spans="1:10" ht="14.25" x14ac:dyDescent="0.2">
      <c r="A56" s="145"/>
      <c r="B56" s="132"/>
      <c r="C56" s="129"/>
      <c r="D56" s="129"/>
      <c r="E56" s="129"/>
      <c r="F56" s="129"/>
      <c r="G56" s="129"/>
      <c r="H56" s="130"/>
      <c r="I56" s="139"/>
      <c r="J56" s="141"/>
    </row>
    <row r="57" spans="1:10" ht="14.25" x14ac:dyDescent="0.2">
      <c r="A57" s="145"/>
      <c r="B57" s="132"/>
      <c r="C57" s="129"/>
      <c r="D57" s="129"/>
      <c r="E57" s="129"/>
      <c r="F57" s="129"/>
      <c r="G57" s="129"/>
      <c r="H57" s="130"/>
      <c r="I57" s="139"/>
      <c r="J57" s="141"/>
    </row>
    <row r="58" spans="1:10" ht="14.25" x14ac:dyDescent="0.2">
      <c r="A58" s="145"/>
      <c r="B58" s="132"/>
      <c r="C58" s="129"/>
      <c r="D58" s="129"/>
      <c r="E58" s="129"/>
      <c r="F58" s="129"/>
      <c r="G58" s="129"/>
      <c r="H58" s="130"/>
      <c r="I58" s="139"/>
      <c r="J58" s="141"/>
    </row>
    <row r="59" spans="1:10" ht="14.25" x14ac:dyDescent="0.2">
      <c r="A59" s="145"/>
      <c r="B59" s="132"/>
      <c r="C59" s="129"/>
      <c r="D59" s="129"/>
      <c r="E59" s="129"/>
      <c r="F59" s="129"/>
      <c r="G59" s="129"/>
      <c r="H59" s="130"/>
      <c r="I59" s="139"/>
      <c r="J59" s="141"/>
    </row>
    <row r="60" spans="1:10" ht="14.25" x14ac:dyDescent="0.2">
      <c r="A60" s="145"/>
      <c r="B60" s="132"/>
      <c r="C60" s="129"/>
      <c r="D60" s="129"/>
      <c r="E60" s="129"/>
      <c r="F60" s="129"/>
      <c r="G60" s="129"/>
      <c r="H60" s="130"/>
      <c r="I60" s="139"/>
      <c r="J60" s="141"/>
    </row>
    <row r="61" spans="1:10" ht="14.25" x14ac:dyDescent="0.2">
      <c r="A61" s="145"/>
      <c r="B61" s="132"/>
      <c r="C61" s="129"/>
      <c r="D61" s="129"/>
      <c r="E61" s="129"/>
      <c r="F61" s="129"/>
      <c r="G61" s="129"/>
      <c r="H61" s="130"/>
      <c r="I61" s="139"/>
      <c r="J61" s="141"/>
    </row>
    <row r="62" spans="1:10" ht="14.25" x14ac:dyDescent="0.2">
      <c r="A62" s="145"/>
      <c r="B62" s="132"/>
      <c r="C62" s="129"/>
      <c r="D62" s="129"/>
      <c r="E62" s="129"/>
      <c r="F62" s="129"/>
      <c r="G62" s="129"/>
      <c r="H62" s="130"/>
      <c r="I62" s="139"/>
      <c r="J62" s="141"/>
    </row>
    <row r="63" spans="1:10" ht="14.25" x14ac:dyDescent="0.2">
      <c r="A63" s="145"/>
      <c r="B63" s="132"/>
      <c r="C63" s="129"/>
      <c r="D63" s="129"/>
      <c r="E63" s="129"/>
      <c r="F63" s="129"/>
      <c r="G63" s="129"/>
      <c r="H63" s="130"/>
      <c r="I63" s="139"/>
      <c r="J63" s="141"/>
    </row>
    <row r="64" spans="1:10" ht="14.25" x14ac:dyDescent="0.2">
      <c r="A64" s="145"/>
      <c r="B64" s="132"/>
      <c r="C64" s="129"/>
      <c r="D64" s="129"/>
      <c r="E64" s="129"/>
      <c r="F64" s="129"/>
      <c r="G64" s="129"/>
      <c r="H64" s="130"/>
      <c r="I64" s="139"/>
      <c r="J64" s="141"/>
    </row>
    <row r="65" spans="1:10" ht="14.25" x14ac:dyDescent="0.2">
      <c r="A65" s="145"/>
      <c r="B65" s="132"/>
      <c r="C65" s="129"/>
      <c r="D65" s="129"/>
      <c r="E65" s="129"/>
      <c r="F65" s="129"/>
      <c r="G65" s="129"/>
      <c r="H65" s="130"/>
      <c r="I65" s="139"/>
      <c r="J65" s="141"/>
    </row>
    <row r="66" spans="1:10" ht="14.25" x14ac:dyDescent="0.2">
      <c r="A66" s="145"/>
      <c r="B66" s="132"/>
      <c r="C66" s="129"/>
      <c r="D66" s="129"/>
      <c r="E66" s="129"/>
      <c r="F66" s="129"/>
      <c r="G66" s="129"/>
      <c r="H66" s="130"/>
      <c r="I66" s="139"/>
      <c r="J66" s="141"/>
    </row>
    <row r="67" spans="1:10" ht="14.25" x14ac:dyDescent="0.2">
      <c r="A67" s="145"/>
      <c r="B67" s="132"/>
      <c r="C67" s="129"/>
      <c r="D67" s="129"/>
      <c r="E67" s="129"/>
      <c r="F67" s="129"/>
      <c r="G67" s="129"/>
      <c r="H67" s="130"/>
      <c r="I67" s="139"/>
      <c r="J67" s="141"/>
    </row>
    <row r="68" spans="1:10" ht="14.25" x14ac:dyDescent="0.2">
      <c r="A68" s="145"/>
      <c r="B68" s="132"/>
      <c r="C68" s="129"/>
      <c r="D68" s="129"/>
      <c r="E68" s="129"/>
      <c r="F68" s="129"/>
      <c r="G68" s="129"/>
      <c r="H68" s="130"/>
      <c r="I68" s="139"/>
      <c r="J68" s="141"/>
    </row>
    <row r="69" spans="1:10" ht="14.25" x14ac:dyDescent="0.2">
      <c r="A69" s="145"/>
      <c r="B69" s="132"/>
      <c r="C69" s="129"/>
      <c r="D69" s="129"/>
      <c r="E69" s="129"/>
      <c r="F69" s="129"/>
      <c r="G69" s="129"/>
      <c r="H69" s="130"/>
      <c r="I69" s="139"/>
      <c r="J69" s="141"/>
    </row>
    <row r="70" spans="1:10" ht="14.25" x14ac:dyDescent="0.2">
      <c r="A70" s="145"/>
      <c r="B70" s="132"/>
      <c r="C70" s="129"/>
      <c r="D70" s="129"/>
      <c r="E70" s="129"/>
      <c r="F70" s="129"/>
      <c r="G70" s="129"/>
      <c r="H70" s="130"/>
      <c r="I70" s="139"/>
      <c r="J70" s="141"/>
    </row>
    <row r="71" spans="1:10" ht="14.25" x14ac:dyDescent="0.2">
      <c r="A71" s="145"/>
      <c r="B71" s="132"/>
      <c r="C71" s="129"/>
      <c r="D71" s="129"/>
      <c r="E71" s="129"/>
      <c r="F71" s="129"/>
      <c r="G71" s="129"/>
      <c r="H71" s="130"/>
      <c r="I71" s="139"/>
      <c r="J71" s="141"/>
    </row>
    <row r="72" spans="1:10" ht="14.25" x14ac:dyDescent="0.2">
      <c r="A72" s="145"/>
      <c r="B72" s="132"/>
      <c r="C72" s="129"/>
      <c r="D72" s="129"/>
      <c r="E72" s="129"/>
      <c r="F72" s="129"/>
      <c r="G72" s="129"/>
      <c r="H72" s="130"/>
      <c r="I72" s="139"/>
      <c r="J72" s="141"/>
    </row>
    <row r="73" spans="1:10" ht="14.25" x14ac:dyDescent="0.2">
      <c r="A73" s="145"/>
      <c r="B73" s="132"/>
      <c r="C73" s="129"/>
      <c r="D73" s="129"/>
      <c r="E73" s="129"/>
      <c r="F73" s="129"/>
      <c r="G73" s="129"/>
      <c r="H73" s="130"/>
      <c r="I73" s="139"/>
      <c r="J73" s="141"/>
    </row>
    <row r="74" spans="1:10" ht="14.25" x14ac:dyDescent="0.2">
      <c r="A74" s="145"/>
      <c r="B74" s="132"/>
      <c r="C74" s="129"/>
      <c r="D74" s="129"/>
      <c r="E74" s="129"/>
      <c r="F74" s="129"/>
      <c r="G74" s="129"/>
      <c r="H74" s="130"/>
      <c r="I74" s="139"/>
      <c r="J74" s="141"/>
    </row>
    <row r="75" spans="1:10" ht="14.25" x14ac:dyDescent="0.2">
      <c r="A75" s="145"/>
      <c r="B75" s="132"/>
      <c r="C75" s="129"/>
      <c r="D75" s="129"/>
      <c r="E75" s="129"/>
      <c r="F75" s="129"/>
      <c r="G75" s="129"/>
      <c r="H75" s="130"/>
      <c r="I75" s="139"/>
      <c r="J75" s="141"/>
    </row>
    <row r="76" spans="1:10" ht="14.25" x14ac:dyDescent="0.2">
      <c r="A76" s="145"/>
      <c r="B76" s="132"/>
      <c r="C76" s="129"/>
      <c r="D76" s="129"/>
      <c r="E76" s="129"/>
      <c r="F76" s="129"/>
      <c r="G76" s="129"/>
      <c r="H76" s="130"/>
      <c r="I76" s="139"/>
      <c r="J76" s="141"/>
    </row>
    <row r="77" spans="1:10" ht="14.25" x14ac:dyDescent="0.2">
      <c r="A77" s="145"/>
      <c r="B77" s="132"/>
      <c r="C77" s="129"/>
      <c r="D77" s="129"/>
      <c r="E77" s="129"/>
      <c r="F77" s="129"/>
      <c r="G77" s="129"/>
      <c r="H77" s="130"/>
      <c r="I77" s="139"/>
      <c r="J77" s="141"/>
    </row>
    <row r="78" spans="1:10" ht="14.25" x14ac:dyDescent="0.2">
      <c r="A78" s="144"/>
      <c r="B78" s="134"/>
      <c r="C78" s="135"/>
      <c r="D78" s="135"/>
      <c r="E78" s="135"/>
      <c r="F78" s="135"/>
      <c r="G78" s="135"/>
      <c r="H78" s="130"/>
      <c r="I78" s="139"/>
      <c r="J78" s="141"/>
    </row>
    <row r="79" spans="1:10" ht="14.25" x14ac:dyDescent="0.2">
      <c r="A79" s="189"/>
      <c r="B79" s="175"/>
      <c r="C79" s="190"/>
      <c r="D79" s="190"/>
      <c r="E79" s="190"/>
      <c r="F79" s="190"/>
      <c r="G79" s="190"/>
      <c r="H79" s="191"/>
      <c r="I79" s="192"/>
      <c r="J79" s="193"/>
    </row>
    <row r="80" spans="1:10" ht="15.75" x14ac:dyDescent="0.25">
      <c r="A80" s="194" t="s">
        <v>43</v>
      </c>
      <c r="B80" s="181">
        <f>SUM(C80:I80)</f>
        <v>0</v>
      </c>
      <c r="C80" s="182">
        <f t="shared" ref="C80:I80" si="2">SUM(C45:C78)</f>
        <v>0</v>
      </c>
      <c r="D80" s="182">
        <f t="shared" si="2"/>
        <v>0</v>
      </c>
      <c r="E80" s="182">
        <f t="shared" si="2"/>
        <v>0</v>
      </c>
      <c r="F80" s="182">
        <f t="shared" si="2"/>
        <v>0</v>
      </c>
      <c r="G80" s="182">
        <f t="shared" si="2"/>
        <v>0</v>
      </c>
      <c r="H80" s="182">
        <f t="shared" si="2"/>
        <v>0</v>
      </c>
      <c r="I80" s="170">
        <f t="shared" si="2"/>
        <v>0</v>
      </c>
      <c r="J80" s="183"/>
    </row>
    <row r="81" spans="1:10" ht="15" thickBot="1" x14ac:dyDescent="0.25">
      <c r="A81" s="184"/>
      <c r="B81" s="185"/>
      <c r="C81" s="195"/>
      <c r="D81" s="195"/>
      <c r="E81" s="195"/>
      <c r="F81" s="195"/>
      <c r="G81" s="195"/>
      <c r="H81" s="195"/>
      <c r="I81" s="196"/>
      <c r="J81" s="197"/>
    </row>
    <row r="82" spans="1:10" s="16" customFormat="1" ht="18" customHeight="1" x14ac:dyDescent="0.2">
      <c r="A82" s="13"/>
      <c r="B82" s="13"/>
      <c r="C82" s="60"/>
      <c r="D82" s="60"/>
      <c r="E82" s="60"/>
      <c r="F82" s="60"/>
      <c r="G82" s="60"/>
      <c r="H82" s="60"/>
      <c r="I82" s="60"/>
    </row>
    <row r="83" spans="1:10" ht="24" customHeight="1" x14ac:dyDescent="0.2">
      <c r="A83" s="16"/>
      <c r="B83" s="16"/>
      <c r="C83" s="74"/>
      <c r="D83" s="74"/>
      <c r="E83" s="74"/>
      <c r="F83" s="74"/>
      <c r="G83" s="74"/>
      <c r="H83" s="74"/>
      <c r="I83" s="74"/>
    </row>
    <row r="84" spans="1:10" s="16" customFormat="1" ht="34.9" customHeight="1" thickBot="1" x14ac:dyDescent="0.25">
      <c r="C84" s="74"/>
      <c r="D84" s="74"/>
      <c r="E84" s="74"/>
      <c r="F84" s="74"/>
      <c r="G84" s="74"/>
      <c r="H84" s="74"/>
      <c r="I84" s="72"/>
    </row>
    <row r="85" spans="1:10" ht="12.75" customHeight="1" x14ac:dyDescent="0.2">
      <c r="A85" s="82"/>
      <c r="B85" s="26"/>
      <c r="C85" s="249" t="s">
        <v>33</v>
      </c>
      <c r="D85" s="249" t="s">
        <v>46</v>
      </c>
      <c r="E85" s="62"/>
      <c r="F85" s="62"/>
      <c r="G85" s="62"/>
      <c r="H85" s="63"/>
      <c r="I85" s="257" t="s">
        <v>22</v>
      </c>
      <c r="J85" s="257" t="s">
        <v>50</v>
      </c>
    </row>
    <row r="86" spans="1:10" ht="25.5" x14ac:dyDescent="0.2">
      <c r="A86" s="83" t="s">
        <v>47</v>
      </c>
      <c r="B86" s="32" t="s">
        <v>18</v>
      </c>
      <c r="C86" s="250"/>
      <c r="D86" s="250"/>
      <c r="E86" s="66" t="s">
        <v>19</v>
      </c>
      <c r="F86" s="75" t="s">
        <v>21</v>
      </c>
      <c r="G86" s="67" t="s">
        <v>20</v>
      </c>
      <c r="H86" s="68" t="s">
        <v>42</v>
      </c>
      <c r="I86" s="258"/>
      <c r="J86" s="258"/>
    </row>
    <row r="87" spans="1:10" ht="13.5" thickBot="1" x14ac:dyDescent="0.25">
      <c r="A87" s="10"/>
      <c r="B87" s="27"/>
      <c r="C87" s="251"/>
      <c r="D87" s="251"/>
      <c r="E87" s="70"/>
      <c r="F87" s="70"/>
      <c r="G87" s="70"/>
      <c r="H87" s="72"/>
      <c r="I87" s="259"/>
      <c r="J87" s="259"/>
    </row>
    <row r="88" spans="1:10" ht="14.25" x14ac:dyDescent="0.2">
      <c r="A88" s="160"/>
      <c r="B88" s="161"/>
      <c r="C88" s="162"/>
      <c r="D88" s="162"/>
      <c r="E88" s="162"/>
      <c r="F88" s="162"/>
      <c r="G88" s="162"/>
      <c r="H88" s="163"/>
      <c r="I88" s="164"/>
      <c r="J88" s="165"/>
    </row>
    <row r="89" spans="1:10" s="173" customFormat="1" ht="15.75" x14ac:dyDescent="0.25">
      <c r="A89" s="168"/>
      <c r="B89" s="169" t="s">
        <v>44</v>
      </c>
      <c r="C89" s="170">
        <f t="shared" ref="C89:I89" si="3">C80</f>
        <v>0</v>
      </c>
      <c r="D89" s="170">
        <f t="shared" si="3"/>
        <v>0</v>
      </c>
      <c r="E89" s="170">
        <f t="shared" si="3"/>
        <v>0</v>
      </c>
      <c r="F89" s="170">
        <f t="shared" si="3"/>
        <v>0</v>
      </c>
      <c r="G89" s="170">
        <f t="shared" si="3"/>
        <v>0</v>
      </c>
      <c r="H89" s="170">
        <f t="shared" si="3"/>
        <v>0</v>
      </c>
      <c r="I89" s="170">
        <f t="shared" si="3"/>
        <v>0</v>
      </c>
      <c r="J89" s="172"/>
    </row>
    <row r="90" spans="1:10" ht="14.25" x14ac:dyDescent="0.2">
      <c r="A90" s="156"/>
      <c r="B90" s="157"/>
      <c r="C90" s="158"/>
      <c r="D90" s="158"/>
      <c r="E90" s="158"/>
      <c r="F90" s="158"/>
      <c r="G90" s="158"/>
      <c r="H90" s="158"/>
      <c r="I90" s="158"/>
      <c r="J90" s="159"/>
    </row>
    <row r="91" spans="1:10" ht="14.25" x14ac:dyDescent="0.2">
      <c r="A91" s="145"/>
      <c r="B91" s="132"/>
      <c r="C91" s="133"/>
      <c r="D91" s="129"/>
      <c r="E91" s="129"/>
      <c r="F91" s="129"/>
      <c r="G91" s="129"/>
      <c r="H91" s="130"/>
      <c r="I91" s="139"/>
      <c r="J91" s="141"/>
    </row>
    <row r="92" spans="1:10" ht="14.25" x14ac:dyDescent="0.2">
      <c r="A92" s="145"/>
      <c r="B92" s="132"/>
      <c r="C92" s="129"/>
      <c r="D92" s="129"/>
      <c r="E92" s="129"/>
      <c r="F92" s="129"/>
      <c r="G92" s="129"/>
      <c r="H92" s="130"/>
      <c r="I92" s="139"/>
      <c r="J92" s="141"/>
    </row>
    <row r="93" spans="1:10" ht="14.25" x14ac:dyDescent="0.2">
      <c r="A93" s="145"/>
      <c r="B93" s="132"/>
      <c r="C93" s="129"/>
      <c r="D93" s="129"/>
      <c r="E93" s="129"/>
      <c r="F93" s="129"/>
      <c r="G93" s="129"/>
      <c r="H93" s="130"/>
      <c r="I93" s="139"/>
      <c r="J93" s="141"/>
    </row>
    <row r="94" spans="1:10" ht="14.25" x14ac:dyDescent="0.2">
      <c r="A94" s="145"/>
      <c r="B94" s="132"/>
      <c r="C94" s="129"/>
      <c r="D94" s="129"/>
      <c r="E94" s="129"/>
      <c r="F94" s="129"/>
      <c r="G94" s="129"/>
      <c r="H94" s="130"/>
      <c r="I94" s="139"/>
      <c r="J94" s="141"/>
    </row>
    <row r="95" spans="1:10" ht="14.25" x14ac:dyDescent="0.2">
      <c r="A95" s="145"/>
      <c r="B95" s="132"/>
      <c r="C95" s="129"/>
      <c r="D95" s="129"/>
      <c r="E95" s="129"/>
      <c r="F95" s="129"/>
      <c r="G95" s="129"/>
      <c r="H95" s="130"/>
      <c r="I95" s="139"/>
      <c r="J95" s="141"/>
    </row>
    <row r="96" spans="1:10" ht="14.25" x14ac:dyDescent="0.2">
      <c r="A96" s="145"/>
      <c r="B96" s="132"/>
      <c r="C96" s="129"/>
      <c r="D96" s="129"/>
      <c r="E96" s="129"/>
      <c r="F96" s="129"/>
      <c r="G96" s="129"/>
      <c r="H96" s="130"/>
      <c r="I96" s="139"/>
      <c r="J96" s="141"/>
    </row>
    <row r="97" spans="1:10" ht="14.25" x14ac:dyDescent="0.2">
      <c r="A97" s="145"/>
      <c r="B97" s="132"/>
      <c r="C97" s="129"/>
      <c r="D97" s="129"/>
      <c r="E97" s="129"/>
      <c r="F97" s="129"/>
      <c r="G97" s="129"/>
      <c r="H97" s="130"/>
      <c r="I97" s="139"/>
      <c r="J97" s="141"/>
    </row>
    <row r="98" spans="1:10" ht="14.25" x14ac:dyDescent="0.2">
      <c r="A98" s="145"/>
      <c r="B98" s="132"/>
      <c r="C98" s="129"/>
      <c r="D98" s="129"/>
      <c r="E98" s="129"/>
      <c r="F98" s="129"/>
      <c r="G98" s="129"/>
      <c r="H98" s="130"/>
      <c r="I98" s="139"/>
      <c r="J98" s="141"/>
    </row>
    <row r="99" spans="1:10" ht="14.25" x14ac:dyDescent="0.2">
      <c r="A99" s="145"/>
      <c r="B99" s="132"/>
      <c r="C99" s="129"/>
      <c r="D99" s="129"/>
      <c r="E99" s="129"/>
      <c r="F99" s="129"/>
      <c r="G99" s="129"/>
      <c r="H99" s="130"/>
      <c r="I99" s="139"/>
      <c r="J99" s="141"/>
    </row>
    <row r="100" spans="1:10" ht="14.25" x14ac:dyDescent="0.2">
      <c r="A100" s="145"/>
      <c r="B100" s="132"/>
      <c r="C100" s="129"/>
      <c r="D100" s="129"/>
      <c r="E100" s="129"/>
      <c r="F100" s="129"/>
      <c r="G100" s="129"/>
      <c r="H100" s="130"/>
      <c r="I100" s="139"/>
      <c r="J100" s="141"/>
    </row>
    <row r="101" spans="1:10" ht="14.25" x14ac:dyDescent="0.2">
      <c r="A101" s="145"/>
      <c r="B101" s="132"/>
      <c r="C101" s="129"/>
      <c r="D101" s="129"/>
      <c r="E101" s="129"/>
      <c r="F101" s="129"/>
      <c r="G101" s="129"/>
      <c r="H101" s="130"/>
      <c r="I101" s="139"/>
      <c r="J101" s="141"/>
    </row>
    <row r="102" spans="1:10" ht="14.25" x14ac:dyDescent="0.2">
      <c r="A102" s="145"/>
      <c r="B102" s="132"/>
      <c r="C102" s="129"/>
      <c r="D102" s="129"/>
      <c r="E102" s="129"/>
      <c r="F102" s="129"/>
      <c r="G102" s="129"/>
      <c r="H102" s="130"/>
      <c r="I102" s="139"/>
      <c r="J102" s="141"/>
    </row>
    <row r="103" spans="1:10" ht="14.25" x14ac:dyDescent="0.2">
      <c r="A103" s="145"/>
      <c r="B103" s="132"/>
      <c r="C103" s="129"/>
      <c r="D103" s="129"/>
      <c r="E103" s="129"/>
      <c r="F103" s="129"/>
      <c r="G103" s="129"/>
      <c r="H103" s="130"/>
      <c r="I103" s="139"/>
      <c r="J103" s="141"/>
    </row>
    <row r="104" spans="1:10" ht="14.25" x14ac:dyDescent="0.2">
      <c r="A104" s="145"/>
      <c r="B104" s="132"/>
      <c r="C104" s="129"/>
      <c r="D104" s="129"/>
      <c r="E104" s="129"/>
      <c r="F104" s="129"/>
      <c r="G104" s="129"/>
      <c r="H104" s="130"/>
      <c r="I104" s="139"/>
      <c r="J104" s="141"/>
    </row>
    <row r="105" spans="1:10" ht="14.25" x14ac:dyDescent="0.2">
      <c r="A105" s="145"/>
      <c r="B105" s="132"/>
      <c r="C105" s="129"/>
      <c r="D105" s="129"/>
      <c r="E105" s="129"/>
      <c r="F105" s="129"/>
      <c r="G105" s="129"/>
      <c r="H105" s="130"/>
      <c r="I105" s="139"/>
      <c r="J105" s="141"/>
    </row>
    <row r="106" spans="1:10" ht="14.25" x14ac:dyDescent="0.2">
      <c r="A106" s="145"/>
      <c r="B106" s="132"/>
      <c r="C106" s="129"/>
      <c r="D106" s="129"/>
      <c r="E106" s="129"/>
      <c r="F106" s="129"/>
      <c r="G106" s="129"/>
      <c r="H106" s="130"/>
      <c r="I106" s="139"/>
      <c r="J106" s="141"/>
    </row>
    <row r="107" spans="1:10" ht="14.25" x14ac:dyDescent="0.2">
      <c r="A107" s="145"/>
      <c r="B107" s="132"/>
      <c r="C107" s="129"/>
      <c r="D107" s="129"/>
      <c r="E107" s="129"/>
      <c r="F107" s="129"/>
      <c r="G107" s="129"/>
      <c r="H107" s="130"/>
      <c r="I107" s="139"/>
      <c r="J107" s="141"/>
    </row>
    <row r="108" spans="1:10" ht="14.25" x14ac:dyDescent="0.2">
      <c r="A108" s="145"/>
      <c r="B108" s="132"/>
      <c r="C108" s="129"/>
      <c r="D108" s="129"/>
      <c r="E108" s="129"/>
      <c r="F108" s="129"/>
      <c r="G108" s="129"/>
      <c r="H108" s="130"/>
      <c r="I108" s="139"/>
      <c r="J108" s="141"/>
    </row>
    <row r="109" spans="1:10" ht="14.25" x14ac:dyDescent="0.2">
      <c r="A109" s="145"/>
      <c r="B109" s="132"/>
      <c r="C109" s="129"/>
      <c r="D109" s="129"/>
      <c r="E109" s="129"/>
      <c r="F109" s="129"/>
      <c r="G109" s="129"/>
      <c r="H109" s="130"/>
      <c r="I109" s="139"/>
      <c r="J109" s="141"/>
    </row>
    <row r="110" spans="1:10" ht="14.25" x14ac:dyDescent="0.2">
      <c r="A110" s="145"/>
      <c r="B110" s="132"/>
      <c r="C110" s="129"/>
      <c r="D110" s="129"/>
      <c r="E110" s="129"/>
      <c r="F110" s="129"/>
      <c r="G110" s="129"/>
      <c r="H110" s="130"/>
      <c r="I110" s="139"/>
      <c r="J110" s="141"/>
    </row>
    <row r="111" spans="1:10" ht="14.25" x14ac:dyDescent="0.2">
      <c r="A111" s="145"/>
      <c r="B111" s="132"/>
      <c r="C111" s="129"/>
      <c r="D111" s="129"/>
      <c r="E111" s="129"/>
      <c r="F111" s="129"/>
      <c r="G111" s="129"/>
      <c r="H111" s="130"/>
      <c r="I111" s="139"/>
      <c r="J111" s="141"/>
    </row>
    <row r="112" spans="1:10" ht="14.25" x14ac:dyDescent="0.2">
      <c r="A112" s="145"/>
      <c r="B112" s="132"/>
      <c r="C112" s="129"/>
      <c r="D112" s="129"/>
      <c r="E112" s="129"/>
      <c r="F112" s="129"/>
      <c r="G112" s="129"/>
      <c r="H112" s="130"/>
      <c r="I112" s="139"/>
      <c r="J112" s="141"/>
    </row>
    <row r="113" spans="1:10" ht="14.25" x14ac:dyDescent="0.2">
      <c r="A113" s="145"/>
      <c r="B113" s="132"/>
      <c r="C113" s="129"/>
      <c r="D113" s="129"/>
      <c r="E113" s="129"/>
      <c r="F113" s="129"/>
      <c r="G113" s="129"/>
      <c r="H113" s="130"/>
      <c r="I113" s="139"/>
      <c r="J113" s="141"/>
    </row>
    <row r="114" spans="1:10" ht="14.25" x14ac:dyDescent="0.2">
      <c r="A114" s="145"/>
      <c r="B114" s="132"/>
      <c r="C114" s="129"/>
      <c r="D114" s="129"/>
      <c r="E114" s="129"/>
      <c r="F114" s="129"/>
      <c r="G114" s="129"/>
      <c r="H114" s="130"/>
      <c r="I114" s="139"/>
      <c r="J114" s="141"/>
    </row>
    <row r="115" spans="1:10" ht="14.25" x14ac:dyDescent="0.2">
      <c r="A115" s="145"/>
      <c r="B115" s="132"/>
      <c r="C115" s="129"/>
      <c r="D115" s="129"/>
      <c r="E115" s="129"/>
      <c r="F115" s="129"/>
      <c r="G115" s="129"/>
      <c r="H115" s="130"/>
      <c r="I115" s="139"/>
      <c r="J115" s="141"/>
    </row>
    <row r="116" spans="1:10" ht="14.25" x14ac:dyDescent="0.2">
      <c r="A116" s="145"/>
      <c r="B116" s="132"/>
      <c r="C116" s="129"/>
      <c r="D116" s="129"/>
      <c r="E116" s="129"/>
      <c r="F116" s="129"/>
      <c r="G116" s="129"/>
      <c r="H116" s="130"/>
      <c r="I116" s="139"/>
      <c r="J116" s="141"/>
    </row>
    <row r="117" spans="1:10" ht="14.25" x14ac:dyDescent="0.2">
      <c r="A117" s="145"/>
      <c r="B117" s="132"/>
      <c r="C117" s="129"/>
      <c r="D117" s="129"/>
      <c r="E117" s="129"/>
      <c r="F117" s="129"/>
      <c r="G117" s="129"/>
      <c r="H117" s="130"/>
      <c r="I117" s="139"/>
      <c r="J117" s="141"/>
    </row>
    <row r="118" spans="1:10" ht="14.25" x14ac:dyDescent="0.2">
      <c r="A118" s="145"/>
      <c r="B118" s="132"/>
      <c r="C118" s="129"/>
      <c r="D118" s="129"/>
      <c r="E118" s="129"/>
      <c r="F118" s="129"/>
      <c r="G118" s="129"/>
      <c r="H118" s="130"/>
      <c r="I118" s="139"/>
      <c r="J118" s="141"/>
    </row>
    <row r="119" spans="1:10" ht="14.25" x14ac:dyDescent="0.2">
      <c r="A119" s="145"/>
      <c r="B119" s="132"/>
      <c r="C119" s="129"/>
      <c r="D119" s="129"/>
      <c r="E119" s="129"/>
      <c r="F119" s="129"/>
      <c r="G119" s="129"/>
      <c r="H119" s="130"/>
      <c r="I119" s="139"/>
      <c r="J119" s="141"/>
    </row>
    <row r="120" spans="1:10" ht="14.25" x14ac:dyDescent="0.2">
      <c r="A120" s="145"/>
      <c r="B120" s="132"/>
      <c r="C120" s="129"/>
      <c r="D120" s="129"/>
      <c r="E120" s="129"/>
      <c r="F120" s="129"/>
      <c r="G120" s="129"/>
      <c r="H120" s="130"/>
      <c r="I120" s="139"/>
      <c r="J120" s="141"/>
    </row>
    <row r="121" spans="1:10" ht="14.25" x14ac:dyDescent="0.2">
      <c r="A121" s="145"/>
      <c r="B121" s="132"/>
      <c r="C121" s="129"/>
      <c r="D121" s="129"/>
      <c r="E121" s="129"/>
      <c r="F121" s="129"/>
      <c r="G121" s="129"/>
      <c r="H121" s="130"/>
      <c r="I121" s="139"/>
      <c r="J121" s="141"/>
    </row>
    <row r="122" spans="1:10" ht="14.25" x14ac:dyDescent="0.2">
      <c r="A122" s="144"/>
      <c r="B122" s="134"/>
      <c r="C122" s="135"/>
      <c r="D122" s="135"/>
      <c r="E122" s="135"/>
      <c r="F122" s="135"/>
      <c r="G122" s="135"/>
      <c r="H122" s="136"/>
      <c r="I122" s="139"/>
      <c r="J122" s="141"/>
    </row>
    <row r="123" spans="1:10" ht="14.25" x14ac:dyDescent="0.2">
      <c r="A123" s="189"/>
      <c r="B123" s="175"/>
      <c r="C123" s="190"/>
      <c r="D123" s="190"/>
      <c r="E123" s="190"/>
      <c r="F123" s="190"/>
      <c r="G123" s="190"/>
      <c r="H123" s="191"/>
      <c r="I123" s="192"/>
      <c r="J123" s="193"/>
    </row>
    <row r="124" spans="1:10" ht="15.75" x14ac:dyDescent="0.25">
      <c r="A124" s="198" t="s">
        <v>43</v>
      </c>
      <c r="B124" s="181">
        <f>SUM(C124:I124)</f>
        <v>0</v>
      </c>
      <c r="C124" s="182">
        <f t="shared" ref="C124:I124" si="4">SUM(C89:C122)</f>
        <v>0</v>
      </c>
      <c r="D124" s="182">
        <f t="shared" si="4"/>
        <v>0</v>
      </c>
      <c r="E124" s="182">
        <f t="shared" si="4"/>
        <v>0</v>
      </c>
      <c r="F124" s="182">
        <f t="shared" si="4"/>
        <v>0</v>
      </c>
      <c r="G124" s="182">
        <f t="shared" si="4"/>
        <v>0</v>
      </c>
      <c r="H124" s="182">
        <f t="shared" si="4"/>
        <v>0</v>
      </c>
      <c r="I124" s="182">
        <f t="shared" si="4"/>
        <v>0</v>
      </c>
      <c r="J124" s="183"/>
    </row>
    <row r="125" spans="1:10" ht="15" thickBot="1" x14ac:dyDescent="0.25">
      <c r="A125" s="184"/>
      <c r="B125" s="185"/>
      <c r="C125" s="195"/>
      <c r="D125" s="195"/>
      <c r="E125" s="195"/>
      <c r="F125" s="195"/>
      <c r="G125" s="195"/>
      <c r="H125" s="195"/>
      <c r="I125" s="196"/>
      <c r="J125" s="197"/>
    </row>
    <row r="126" spans="1:10" s="16" customFormat="1" ht="14.25" x14ac:dyDescent="0.2">
      <c r="A126" s="13"/>
      <c r="B126" s="13"/>
      <c r="C126" s="60"/>
      <c r="D126" s="60"/>
      <c r="E126" s="60"/>
      <c r="F126" s="60"/>
      <c r="G126" s="60"/>
      <c r="H126" s="60"/>
      <c r="I126" s="60"/>
    </row>
    <row r="127" spans="1:10" ht="28.15" customHeight="1" x14ac:dyDescent="0.2">
      <c r="A127" s="16"/>
      <c r="B127" s="16"/>
      <c r="C127" s="74"/>
      <c r="D127" s="74"/>
      <c r="E127" s="74"/>
      <c r="F127" s="74"/>
      <c r="G127" s="74"/>
      <c r="H127" s="74"/>
      <c r="I127" s="74"/>
    </row>
    <row r="128" spans="1:10" s="16" customFormat="1" ht="25.15" customHeight="1" thickBot="1" x14ac:dyDescent="0.25">
      <c r="C128" s="74"/>
      <c r="D128" s="74"/>
      <c r="E128" s="74"/>
      <c r="F128" s="74"/>
      <c r="G128" s="74"/>
      <c r="H128" s="74"/>
      <c r="I128" s="72"/>
    </row>
    <row r="129" spans="1:10" ht="12.75" customHeight="1" x14ac:dyDescent="0.2">
      <c r="A129" s="82"/>
      <c r="B129" s="26"/>
      <c r="C129" s="249" t="s">
        <v>33</v>
      </c>
      <c r="D129" s="249" t="s">
        <v>46</v>
      </c>
      <c r="E129" s="62"/>
      <c r="F129" s="62"/>
      <c r="G129" s="62"/>
      <c r="H129" s="63"/>
      <c r="I129" s="257" t="s">
        <v>22</v>
      </c>
      <c r="J129" s="257" t="s">
        <v>50</v>
      </c>
    </row>
    <row r="130" spans="1:10" ht="25.5" x14ac:dyDescent="0.2">
      <c r="A130" s="83" t="s">
        <v>47</v>
      </c>
      <c r="B130" s="32" t="s">
        <v>18</v>
      </c>
      <c r="C130" s="250"/>
      <c r="D130" s="250"/>
      <c r="E130" s="66" t="s">
        <v>19</v>
      </c>
      <c r="F130" s="75" t="s">
        <v>21</v>
      </c>
      <c r="G130" s="67" t="s">
        <v>20</v>
      </c>
      <c r="H130" s="68" t="s">
        <v>42</v>
      </c>
      <c r="I130" s="258"/>
      <c r="J130" s="258"/>
    </row>
    <row r="131" spans="1:10" ht="13.5" thickBot="1" x14ac:dyDescent="0.25">
      <c r="A131" s="10"/>
      <c r="B131" s="27"/>
      <c r="C131" s="251"/>
      <c r="D131" s="251"/>
      <c r="E131" s="70"/>
      <c r="F131" s="70"/>
      <c r="G131" s="70"/>
      <c r="H131" s="72"/>
      <c r="I131" s="259"/>
      <c r="J131" s="259"/>
    </row>
    <row r="132" spans="1:10" ht="14.25" x14ac:dyDescent="0.2">
      <c r="A132" s="150"/>
      <c r="B132" s="151"/>
      <c r="C132" s="166"/>
      <c r="D132" s="166"/>
      <c r="E132" s="166"/>
      <c r="F132" s="166"/>
      <c r="G132" s="166"/>
      <c r="H132" s="167"/>
      <c r="I132" s="154"/>
      <c r="J132" s="155"/>
    </row>
    <row r="133" spans="1:10" s="173" customFormat="1" ht="15.75" x14ac:dyDescent="0.25">
      <c r="A133" s="168"/>
      <c r="B133" s="169" t="s">
        <v>44</v>
      </c>
      <c r="C133" s="170">
        <f t="shared" ref="C133:I133" si="5">C124</f>
        <v>0</v>
      </c>
      <c r="D133" s="170">
        <f t="shared" si="5"/>
        <v>0</v>
      </c>
      <c r="E133" s="170">
        <f t="shared" si="5"/>
        <v>0</v>
      </c>
      <c r="F133" s="170">
        <f t="shared" si="5"/>
        <v>0</v>
      </c>
      <c r="G133" s="170">
        <f t="shared" si="5"/>
        <v>0</v>
      </c>
      <c r="H133" s="170">
        <f t="shared" si="5"/>
        <v>0</v>
      </c>
      <c r="I133" s="170">
        <f t="shared" si="5"/>
        <v>0</v>
      </c>
      <c r="J133" s="172"/>
    </row>
    <row r="134" spans="1:10" ht="14.25" x14ac:dyDescent="0.2">
      <c r="A134" s="156"/>
      <c r="B134" s="157"/>
      <c r="C134" s="158"/>
      <c r="D134" s="158"/>
      <c r="E134" s="158"/>
      <c r="F134" s="158"/>
      <c r="G134" s="158"/>
      <c r="H134" s="158"/>
      <c r="I134" s="158"/>
      <c r="J134" s="159"/>
    </row>
    <row r="135" spans="1:10" ht="14.25" x14ac:dyDescent="0.2">
      <c r="A135" s="145"/>
      <c r="B135" s="132"/>
      <c r="C135" s="133"/>
      <c r="D135" s="129"/>
      <c r="E135" s="129"/>
      <c r="F135" s="129"/>
      <c r="G135" s="129"/>
      <c r="H135" s="130"/>
      <c r="I135" s="139"/>
      <c r="J135" s="141"/>
    </row>
    <row r="136" spans="1:10" ht="14.25" x14ac:dyDescent="0.2">
      <c r="A136" s="145"/>
      <c r="B136" s="132"/>
      <c r="C136" s="129"/>
      <c r="D136" s="129"/>
      <c r="E136" s="129"/>
      <c r="F136" s="129"/>
      <c r="G136" s="129"/>
      <c r="H136" s="130"/>
      <c r="I136" s="139"/>
      <c r="J136" s="141"/>
    </row>
    <row r="137" spans="1:10" ht="14.25" x14ac:dyDescent="0.2">
      <c r="A137" s="145"/>
      <c r="B137" s="132"/>
      <c r="C137" s="129"/>
      <c r="D137" s="129"/>
      <c r="E137" s="129"/>
      <c r="F137" s="129"/>
      <c r="G137" s="129"/>
      <c r="H137" s="130"/>
      <c r="I137" s="139"/>
      <c r="J137" s="141"/>
    </row>
    <row r="138" spans="1:10" ht="14.25" x14ac:dyDescent="0.2">
      <c r="A138" s="145"/>
      <c r="B138" s="132"/>
      <c r="C138" s="129"/>
      <c r="D138" s="129"/>
      <c r="E138" s="129"/>
      <c r="F138" s="129"/>
      <c r="G138" s="129"/>
      <c r="H138" s="130"/>
      <c r="I138" s="139"/>
      <c r="J138" s="141"/>
    </row>
    <row r="139" spans="1:10" ht="14.25" x14ac:dyDescent="0.2">
      <c r="A139" s="145"/>
      <c r="B139" s="132"/>
      <c r="C139" s="129"/>
      <c r="D139" s="129"/>
      <c r="E139" s="129"/>
      <c r="F139" s="129"/>
      <c r="G139" s="129"/>
      <c r="H139" s="130"/>
      <c r="I139" s="139"/>
      <c r="J139" s="141"/>
    </row>
    <row r="140" spans="1:10" ht="14.25" x14ac:dyDescent="0.2">
      <c r="A140" s="145"/>
      <c r="B140" s="132"/>
      <c r="C140" s="129"/>
      <c r="D140" s="129"/>
      <c r="E140" s="129"/>
      <c r="F140" s="129"/>
      <c r="G140" s="129"/>
      <c r="H140" s="130"/>
      <c r="I140" s="139"/>
      <c r="J140" s="141"/>
    </row>
    <row r="141" spans="1:10" ht="14.25" x14ac:dyDescent="0.2">
      <c r="A141" s="145"/>
      <c r="B141" s="132"/>
      <c r="C141" s="129"/>
      <c r="D141" s="129"/>
      <c r="E141" s="129"/>
      <c r="F141" s="129"/>
      <c r="G141" s="129"/>
      <c r="H141" s="130"/>
      <c r="I141" s="139"/>
      <c r="J141" s="141"/>
    </row>
    <row r="142" spans="1:10" ht="14.25" x14ac:dyDescent="0.2">
      <c r="A142" s="145"/>
      <c r="B142" s="132"/>
      <c r="C142" s="129"/>
      <c r="D142" s="129"/>
      <c r="E142" s="129"/>
      <c r="F142" s="129"/>
      <c r="G142" s="129"/>
      <c r="H142" s="130"/>
      <c r="I142" s="139"/>
      <c r="J142" s="141"/>
    </row>
    <row r="143" spans="1:10" ht="14.25" x14ac:dyDescent="0.2">
      <c r="A143" s="145"/>
      <c r="B143" s="132"/>
      <c r="C143" s="129"/>
      <c r="D143" s="129"/>
      <c r="E143" s="129"/>
      <c r="F143" s="129"/>
      <c r="G143" s="129"/>
      <c r="H143" s="130"/>
      <c r="I143" s="139"/>
      <c r="J143" s="141"/>
    </row>
    <row r="144" spans="1:10" ht="14.25" x14ac:dyDescent="0.2">
      <c r="A144" s="145"/>
      <c r="B144" s="132"/>
      <c r="C144" s="129"/>
      <c r="D144" s="129"/>
      <c r="E144" s="129"/>
      <c r="F144" s="129"/>
      <c r="G144" s="129"/>
      <c r="H144" s="130"/>
      <c r="I144" s="139"/>
      <c r="J144" s="141"/>
    </row>
    <row r="145" spans="1:10" ht="14.25" x14ac:dyDescent="0.2">
      <c r="A145" s="145"/>
      <c r="B145" s="132"/>
      <c r="C145" s="129"/>
      <c r="D145" s="129"/>
      <c r="E145" s="129"/>
      <c r="F145" s="129"/>
      <c r="G145" s="129"/>
      <c r="H145" s="130"/>
      <c r="I145" s="139"/>
      <c r="J145" s="141"/>
    </row>
    <row r="146" spans="1:10" ht="14.25" x14ac:dyDescent="0.2">
      <c r="A146" s="145"/>
      <c r="B146" s="132"/>
      <c r="C146" s="129"/>
      <c r="D146" s="129"/>
      <c r="E146" s="129"/>
      <c r="F146" s="129"/>
      <c r="G146" s="129"/>
      <c r="H146" s="130"/>
      <c r="I146" s="139"/>
      <c r="J146" s="141"/>
    </row>
    <row r="147" spans="1:10" ht="14.25" x14ac:dyDescent="0.2">
      <c r="A147" s="145"/>
      <c r="B147" s="132"/>
      <c r="C147" s="129"/>
      <c r="D147" s="129"/>
      <c r="E147" s="129"/>
      <c r="F147" s="129"/>
      <c r="G147" s="129"/>
      <c r="H147" s="130"/>
      <c r="I147" s="139"/>
      <c r="J147" s="141"/>
    </row>
    <row r="148" spans="1:10" ht="14.25" x14ac:dyDescent="0.2">
      <c r="A148" s="145"/>
      <c r="B148" s="132"/>
      <c r="C148" s="129"/>
      <c r="D148" s="129"/>
      <c r="E148" s="129"/>
      <c r="F148" s="129"/>
      <c r="G148" s="129"/>
      <c r="H148" s="130"/>
      <c r="I148" s="139"/>
      <c r="J148" s="141"/>
    </row>
    <row r="149" spans="1:10" ht="14.25" x14ac:dyDescent="0.2">
      <c r="A149" s="145"/>
      <c r="B149" s="132"/>
      <c r="C149" s="129"/>
      <c r="D149" s="129"/>
      <c r="E149" s="129"/>
      <c r="F149" s="129"/>
      <c r="G149" s="129"/>
      <c r="H149" s="130"/>
      <c r="I149" s="139"/>
      <c r="J149" s="141"/>
    </row>
    <row r="150" spans="1:10" ht="14.25" x14ac:dyDescent="0.2">
      <c r="A150" s="145"/>
      <c r="B150" s="132"/>
      <c r="C150" s="129"/>
      <c r="D150" s="129"/>
      <c r="E150" s="129"/>
      <c r="F150" s="129"/>
      <c r="G150" s="129"/>
      <c r="H150" s="130"/>
      <c r="I150" s="139"/>
      <c r="J150" s="141"/>
    </row>
    <row r="151" spans="1:10" ht="14.25" x14ac:dyDescent="0.2">
      <c r="A151" s="145"/>
      <c r="B151" s="132"/>
      <c r="C151" s="129"/>
      <c r="D151" s="129"/>
      <c r="E151" s="129"/>
      <c r="F151" s="129"/>
      <c r="G151" s="129"/>
      <c r="H151" s="130"/>
      <c r="I151" s="139"/>
      <c r="J151" s="141"/>
    </row>
    <row r="152" spans="1:10" ht="14.25" x14ac:dyDescent="0.2">
      <c r="A152" s="145"/>
      <c r="B152" s="132"/>
      <c r="C152" s="129"/>
      <c r="D152" s="129"/>
      <c r="E152" s="129"/>
      <c r="F152" s="129"/>
      <c r="G152" s="129"/>
      <c r="H152" s="130"/>
      <c r="I152" s="139"/>
      <c r="J152" s="141"/>
    </row>
    <row r="153" spans="1:10" ht="14.25" x14ac:dyDescent="0.2">
      <c r="A153" s="145"/>
      <c r="B153" s="132"/>
      <c r="C153" s="129"/>
      <c r="D153" s="129"/>
      <c r="E153" s="129"/>
      <c r="F153" s="129"/>
      <c r="G153" s="129"/>
      <c r="H153" s="130"/>
      <c r="I153" s="139"/>
      <c r="J153" s="141"/>
    </row>
    <row r="154" spans="1:10" ht="14.25" x14ac:dyDescent="0.2">
      <c r="A154" s="145"/>
      <c r="B154" s="132"/>
      <c r="C154" s="129"/>
      <c r="D154" s="129"/>
      <c r="E154" s="129"/>
      <c r="F154" s="129"/>
      <c r="G154" s="129"/>
      <c r="H154" s="130"/>
      <c r="I154" s="139"/>
      <c r="J154" s="141"/>
    </row>
    <row r="155" spans="1:10" ht="14.25" x14ac:dyDescent="0.2">
      <c r="A155" s="145"/>
      <c r="B155" s="132"/>
      <c r="C155" s="129"/>
      <c r="D155" s="129"/>
      <c r="E155" s="129"/>
      <c r="F155" s="129"/>
      <c r="G155" s="129"/>
      <c r="H155" s="130"/>
      <c r="I155" s="139"/>
      <c r="J155" s="141"/>
    </row>
    <row r="156" spans="1:10" ht="14.25" x14ac:dyDescent="0.2">
      <c r="A156" s="145"/>
      <c r="B156" s="132"/>
      <c r="C156" s="129"/>
      <c r="D156" s="129"/>
      <c r="E156" s="129"/>
      <c r="F156" s="129"/>
      <c r="G156" s="129"/>
      <c r="H156" s="130"/>
      <c r="I156" s="139"/>
      <c r="J156" s="141"/>
    </row>
    <row r="157" spans="1:10" ht="14.25" x14ac:dyDescent="0.2">
      <c r="A157" s="145"/>
      <c r="B157" s="132"/>
      <c r="C157" s="129"/>
      <c r="D157" s="129"/>
      <c r="E157" s="129"/>
      <c r="F157" s="129"/>
      <c r="G157" s="129"/>
      <c r="H157" s="130"/>
      <c r="I157" s="139"/>
      <c r="J157" s="141"/>
    </row>
    <row r="158" spans="1:10" ht="14.25" x14ac:dyDescent="0.2">
      <c r="A158" s="145"/>
      <c r="B158" s="132"/>
      <c r="C158" s="129"/>
      <c r="D158" s="129"/>
      <c r="E158" s="129"/>
      <c r="F158" s="129"/>
      <c r="G158" s="129"/>
      <c r="H158" s="130"/>
      <c r="I158" s="139"/>
      <c r="J158" s="141"/>
    </row>
    <row r="159" spans="1:10" ht="14.25" x14ac:dyDescent="0.2">
      <c r="A159" s="145"/>
      <c r="B159" s="132"/>
      <c r="C159" s="129"/>
      <c r="D159" s="129"/>
      <c r="E159" s="129"/>
      <c r="F159" s="129"/>
      <c r="G159" s="129"/>
      <c r="H159" s="130"/>
      <c r="I159" s="139"/>
      <c r="J159" s="141"/>
    </row>
    <row r="160" spans="1:10" ht="14.25" x14ac:dyDescent="0.2">
      <c r="A160" s="145"/>
      <c r="B160" s="132"/>
      <c r="C160" s="129"/>
      <c r="D160" s="129"/>
      <c r="E160" s="129"/>
      <c r="F160" s="129"/>
      <c r="G160" s="129"/>
      <c r="H160" s="130"/>
      <c r="I160" s="139"/>
      <c r="J160" s="141"/>
    </row>
    <row r="161" spans="1:10" ht="14.25" x14ac:dyDescent="0.2">
      <c r="A161" s="145"/>
      <c r="B161" s="132"/>
      <c r="C161" s="129"/>
      <c r="D161" s="129"/>
      <c r="E161" s="129"/>
      <c r="F161" s="129"/>
      <c r="G161" s="129"/>
      <c r="H161" s="130"/>
      <c r="I161" s="139"/>
      <c r="J161" s="141"/>
    </row>
    <row r="162" spans="1:10" ht="14.25" x14ac:dyDescent="0.2">
      <c r="A162" s="145"/>
      <c r="B162" s="132"/>
      <c r="C162" s="129"/>
      <c r="D162" s="129"/>
      <c r="E162" s="129"/>
      <c r="F162" s="129"/>
      <c r="G162" s="129"/>
      <c r="H162" s="130"/>
      <c r="I162" s="139"/>
      <c r="J162" s="141"/>
    </row>
    <row r="163" spans="1:10" ht="14.25" x14ac:dyDescent="0.2">
      <c r="A163" s="145"/>
      <c r="B163" s="132"/>
      <c r="C163" s="129"/>
      <c r="D163" s="129"/>
      <c r="E163" s="129"/>
      <c r="F163" s="129"/>
      <c r="G163" s="129"/>
      <c r="H163" s="130"/>
      <c r="I163" s="139"/>
      <c r="J163" s="141"/>
    </row>
    <row r="164" spans="1:10" ht="14.25" x14ac:dyDescent="0.2">
      <c r="A164" s="145"/>
      <c r="B164" s="132"/>
      <c r="C164" s="129"/>
      <c r="D164" s="129"/>
      <c r="E164" s="129"/>
      <c r="F164" s="129"/>
      <c r="G164" s="129"/>
      <c r="H164" s="130"/>
      <c r="I164" s="139"/>
      <c r="J164" s="141"/>
    </row>
    <row r="165" spans="1:10" ht="14.25" x14ac:dyDescent="0.2">
      <c r="A165" s="145"/>
      <c r="B165" s="132"/>
      <c r="C165" s="129"/>
      <c r="D165" s="129"/>
      <c r="E165" s="129"/>
      <c r="F165" s="129"/>
      <c r="G165" s="129"/>
      <c r="H165" s="130"/>
      <c r="I165" s="139"/>
      <c r="J165" s="141"/>
    </row>
    <row r="166" spans="1:10" ht="14.25" x14ac:dyDescent="0.2">
      <c r="A166" s="145"/>
      <c r="B166" s="132"/>
      <c r="C166" s="129"/>
      <c r="D166" s="129"/>
      <c r="E166" s="129"/>
      <c r="F166" s="129"/>
      <c r="G166" s="129"/>
      <c r="H166" s="130"/>
      <c r="I166" s="139"/>
      <c r="J166" s="141"/>
    </row>
    <row r="167" spans="1:10" ht="14.25" x14ac:dyDescent="0.2">
      <c r="A167" s="189"/>
      <c r="B167" s="175"/>
      <c r="C167" s="190"/>
      <c r="D167" s="190"/>
      <c r="E167" s="190"/>
      <c r="F167" s="190"/>
      <c r="G167" s="190"/>
      <c r="H167" s="191"/>
      <c r="I167" s="192"/>
      <c r="J167" s="193"/>
    </row>
    <row r="168" spans="1:10" s="173" customFormat="1" ht="15.75" x14ac:dyDescent="0.25">
      <c r="A168" s="198" t="s">
        <v>43</v>
      </c>
      <c r="B168" s="181">
        <f>SUM(C168:I168)</f>
        <v>0</v>
      </c>
      <c r="C168" s="182">
        <f>SUM(C133:C166)</f>
        <v>0</v>
      </c>
      <c r="D168" s="182">
        <f t="shared" ref="D168:I168" si="6">SUM(D133:D166)</f>
        <v>0</v>
      </c>
      <c r="E168" s="182">
        <f t="shared" si="6"/>
        <v>0</v>
      </c>
      <c r="F168" s="182">
        <f t="shared" si="6"/>
        <v>0</v>
      </c>
      <c r="G168" s="182">
        <f t="shared" si="6"/>
        <v>0</v>
      </c>
      <c r="H168" s="182">
        <f t="shared" si="6"/>
        <v>0</v>
      </c>
      <c r="I168" s="170">
        <f t="shared" si="6"/>
        <v>0</v>
      </c>
      <c r="J168" s="183"/>
    </row>
    <row r="169" spans="1:10" s="16" customFormat="1" ht="15" thickBot="1" x14ac:dyDescent="0.25">
      <c r="A169" s="200"/>
      <c r="B169" s="201"/>
      <c r="C169" s="202"/>
      <c r="D169" s="202"/>
      <c r="E169" s="202"/>
      <c r="F169" s="202"/>
      <c r="G169" s="202"/>
      <c r="H169" s="202"/>
      <c r="I169" s="196"/>
      <c r="J169" s="197"/>
    </row>
    <row r="170" spans="1:10" s="16" customFormat="1" x14ac:dyDescent="0.2"/>
    <row r="171" spans="1:10" s="16" customFormat="1" ht="18.75" customHeight="1" x14ac:dyDescent="0.2"/>
    <row r="172" spans="1:10" s="16" customFormat="1" ht="14.25" customHeight="1" thickBot="1" x14ac:dyDescent="0.25"/>
    <row r="173" spans="1:10" s="16" customFormat="1" ht="12.75" customHeight="1" x14ac:dyDescent="0.2">
      <c r="A173" s="82"/>
      <c r="B173" s="26"/>
      <c r="C173" s="249" t="s">
        <v>33</v>
      </c>
      <c r="D173" s="249" t="s">
        <v>46</v>
      </c>
      <c r="E173" s="62"/>
      <c r="F173" s="62"/>
      <c r="G173" s="62"/>
      <c r="H173" s="63"/>
      <c r="I173" s="257" t="s">
        <v>22</v>
      </c>
      <c r="J173" s="257" t="s">
        <v>50</v>
      </c>
    </row>
    <row r="174" spans="1:10" s="16" customFormat="1" ht="25.5" x14ac:dyDescent="0.2">
      <c r="A174" s="83" t="s">
        <v>47</v>
      </c>
      <c r="B174" s="32" t="s">
        <v>18</v>
      </c>
      <c r="C174" s="250"/>
      <c r="D174" s="250"/>
      <c r="E174" s="66" t="s">
        <v>19</v>
      </c>
      <c r="F174" s="75" t="s">
        <v>21</v>
      </c>
      <c r="G174" s="67" t="s">
        <v>20</v>
      </c>
      <c r="H174" s="68" t="s">
        <v>42</v>
      </c>
      <c r="I174" s="258"/>
      <c r="J174" s="258"/>
    </row>
    <row r="175" spans="1:10" s="16" customFormat="1" ht="13.5" thickBot="1" x14ac:dyDescent="0.25">
      <c r="A175" s="10"/>
      <c r="B175" s="27"/>
      <c r="C175" s="251"/>
      <c r="D175" s="251"/>
      <c r="E175" s="70"/>
      <c r="F175" s="70"/>
      <c r="G175" s="70"/>
      <c r="H175" s="72"/>
      <c r="I175" s="259"/>
      <c r="J175" s="259"/>
    </row>
    <row r="176" spans="1:10" s="16" customFormat="1" ht="14.25" x14ac:dyDescent="0.2">
      <c r="A176" s="150"/>
      <c r="B176" s="151"/>
      <c r="C176" s="204"/>
      <c r="D176" s="204"/>
      <c r="E176" s="204"/>
      <c r="F176" s="204"/>
      <c r="G176" s="204"/>
      <c r="H176" s="205"/>
      <c r="I176" s="154"/>
      <c r="J176" s="155"/>
    </row>
    <row r="177" spans="1:10" s="203" customFormat="1" ht="15.75" x14ac:dyDescent="0.25">
      <c r="A177" s="168"/>
      <c r="B177" s="169" t="s">
        <v>44</v>
      </c>
      <c r="C177" s="170">
        <f t="shared" ref="C177:I177" si="7">C168</f>
        <v>0</v>
      </c>
      <c r="D177" s="170">
        <f t="shared" si="7"/>
        <v>0</v>
      </c>
      <c r="E177" s="170">
        <f t="shared" si="7"/>
        <v>0</v>
      </c>
      <c r="F177" s="170">
        <f t="shared" si="7"/>
        <v>0</v>
      </c>
      <c r="G177" s="170">
        <f t="shared" si="7"/>
        <v>0</v>
      </c>
      <c r="H177" s="170">
        <f t="shared" si="7"/>
        <v>0</v>
      </c>
      <c r="I177" s="170">
        <f t="shared" si="7"/>
        <v>0</v>
      </c>
      <c r="J177" s="172"/>
    </row>
    <row r="178" spans="1:10" s="16" customFormat="1" ht="14.25" x14ac:dyDescent="0.2">
      <c r="A178" s="156"/>
      <c r="B178" s="157"/>
      <c r="C178" s="158"/>
      <c r="D178" s="158"/>
      <c r="E178" s="158"/>
      <c r="F178" s="158"/>
      <c r="G178" s="158"/>
      <c r="H178" s="158"/>
      <c r="I178" s="158"/>
      <c r="J178" s="159"/>
    </row>
    <row r="179" spans="1:10" s="16" customFormat="1" ht="14.25" x14ac:dyDescent="0.2">
      <c r="A179" s="145"/>
      <c r="B179" s="132"/>
      <c r="C179" s="133"/>
      <c r="D179" s="129"/>
      <c r="E179" s="129"/>
      <c r="F179" s="129"/>
      <c r="G179" s="129"/>
      <c r="H179" s="130"/>
      <c r="I179" s="139"/>
      <c r="J179" s="141"/>
    </row>
    <row r="180" spans="1:10" s="16" customFormat="1" ht="14.25" x14ac:dyDescent="0.2">
      <c r="A180" s="145"/>
      <c r="B180" s="132"/>
      <c r="C180" s="129"/>
      <c r="D180" s="129"/>
      <c r="E180" s="129"/>
      <c r="F180" s="129"/>
      <c r="G180" s="129"/>
      <c r="H180" s="130"/>
      <c r="I180" s="139"/>
      <c r="J180" s="141"/>
    </row>
    <row r="181" spans="1:10" s="16" customFormat="1" ht="14.25" x14ac:dyDescent="0.2">
      <c r="A181" s="145"/>
      <c r="B181" s="132"/>
      <c r="C181" s="129"/>
      <c r="D181" s="129"/>
      <c r="E181" s="129"/>
      <c r="F181" s="129"/>
      <c r="G181" s="129"/>
      <c r="H181" s="130"/>
      <c r="I181" s="139"/>
      <c r="J181" s="141"/>
    </row>
    <row r="182" spans="1:10" s="16" customFormat="1" ht="14.25" x14ac:dyDescent="0.2">
      <c r="A182" s="145"/>
      <c r="B182" s="132"/>
      <c r="C182" s="129"/>
      <c r="D182" s="129"/>
      <c r="E182" s="129"/>
      <c r="F182" s="129"/>
      <c r="G182" s="129"/>
      <c r="H182" s="130"/>
      <c r="I182" s="139"/>
      <c r="J182" s="141"/>
    </row>
    <row r="183" spans="1:10" s="16" customFormat="1" ht="14.25" x14ac:dyDescent="0.2">
      <c r="A183" s="145"/>
      <c r="B183" s="132"/>
      <c r="C183" s="129"/>
      <c r="D183" s="129"/>
      <c r="E183" s="129"/>
      <c r="F183" s="129"/>
      <c r="G183" s="129"/>
      <c r="H183" s="130"/>
      <c r="I183" s="139"/>
      <c r="J183" s="141"/>
    </row>
    <row r="184" spans="1:10" s="16" customFormat="1" ht="14.25" x14ac:dyDescent="0.2">
      <c r="A184" s="145"/>
      <c r="B184" s="132"/>
      <c r="C184" s="129"/>
      <c r="D184" s="129"/>
      <c r="E184" s="129"/>
      <c r="F184" s="129"/>
      <c r="G184" s="129"/>
      <c r="H184" s="130"/>
      <c r="I184" s="139"/>
      <c r="J184" s="141"/>
    </row>
    <row r="185" spans="1:10" s="16" customFormat="1" ht="14.25" x14ac:dyDescent="0.2">
      <c r="A185" s="145"/>
      <c r="B185" s="132"/>
      <c r="C185" s="129"/>
      <c r="D185" s="129"/>
      <c r="E185" s="129"/>
      <c r="F185" s="129"/>
      <c r="G185" s="129"/>
      <c r="H185" s="130"/>
      <c r="I185" s="139"/>
      <c r="J185" s="141"/>
    </row>
    <row r="186" spans="1:10" s="16" customFormat="1" ht="14.25" x14ac:dyDescent="0.2">
      <c r="A186" s="145"/>
      <c r="B186" s="132"/>
      <c r="C186" s="129"/>
      <c r="D186" s="129"/>
      <c r="E186" s="129"/>
      <c r="F186" s="129"/>
      <c r="G186" s="129"/>
      <c r="H186" s="130"/>
      <c r="I186" s="139"/>
      <c r="J186" s="141"/>
    </row>
    <row r="187" spans="1:10" s="16" customFormat="1" ht="14.25" x14ac:dyDescent="0.2">
      <c r="A187" s="145"/>
      <c r="B187" s="132"/>
      <c r="C187" s="129"/>
      <c r="D187" s="129"/>
      <c r="E187" s="129"/>
      <c r="F187" s="129"/>
      <c r="G187" s="129"/>
      <c r="H187" s="130"/>
      <c r="I187" s="139"/>
      <c r="J187" s="141"/>
    </row>
    <row r="188" spans="1:10" s="16" customFormat="1" ht="14.25" x14ac:dyDescent="0.2">
      <c r="A188" s="145"/>
      <c r="B188" s="132"/>
      <c r="C188" s="129"/>
      <c r="D188" s="129"/>
      <c r="E188" s="129"/>
      <c r="F188" s="129"/>
      <c r="G188" s="129"/>
      <c r="H188" s="130"/>
      <c r="I188" s="139"/>
      <c r="J188" s="141"/>
    </row>
    <row r="189" spans="1:10" s="16" customFormat="1" ht="14.25" x14ac:dyDescent="0.2">
      <c r="A189" s="145"/>
      <c r="B189" s="132"/>
      <c r="C189" s="129"/>
      <c r="D189" s="129"/>
      <c r="E189" s="129"/>
      <c r="F189" s="129"/>
      <c r="G189" s="129"/>
      <c r="H189" s="130"/>
      <c r="I189" s="139"/>
      <c r="J189" s="141"/>
    </row>
    <row r="190" spans="1:10" s="16" customFormat="1" ht="14.25" x14ac:dyDescent="0.2">
      <c r="A190" s="145"/>
      <c r="B190" s="132"/>
      <c r="C190" s="129"/>
      <c r="D190" s="129"/>
      <c r="E190" s="129"/>
      <c r="F190" s="129"/>
      <c r="G190" s="129"/>
      <c r="H190" s="130"/>
      <c r="I190" s="139"/>
      <c r="J190" s="141"/>
    </row>
    <row r="191" spans="1:10" s="16" customFormat="1" ht="14.25" x14ac:dyDescent="0.2">
      <c r="A191" s="145"/>
      <c r="B191" s="132"/>
      <c r="C191" s="129"/>
      <c r="D191" s="129"/>
      <c r="E191" s="129"/>
      <c r="F191" s="129"/>
      <c r="G191" s="129"/>
      <c r="H191" s="130"/>
      <c r="I191" s="139"/>
      <c r="J191" s="141"/>
    </row>
    <row r="192" spans="1:10" s="16" customFormat="1" ht="14.25" x14ac:dyDescent="0.2">
      <c r="A192" s="145"/>
      <c r="B192" s="132"/>
      <c r="C192" s="129"/>
      <c r="D192" s="129"/>
      <c r="E192" s="129"/>
      <c r="F192" s="129"/>
      <c r="G192" s="129"/>
      <c r="H192" s="130"/>
      <c r="I192" s="139"/>
      <c r="J192" s="141"/>
    </row>
    <row r="193" spans="1:10" s="16" customFormat="1" ht="14.25" x14ac:dyDescent="0.2">
      <c r="A193" s="145"/>
      <c r="B193" s="132"/>
      <c r="C193" s="129"/>
      <c r="D193" s="129"/>
      <c r="E193" s="129"/>
      <c r="F193" s="129"/>
      <c r="G193" s="129"/>
      <c r="H193" s="130"/>
      <c r="I193" s="139"/>
      <c r="J193" s="141"/>
    </row>
    <row r="194" spans="1:10" s="16" customFormat="1" ht="14.25" x14ac:dyDescent="0.2">
      <c r="A194" s="145"/>
      <c r="B194" s="132"/>
      <c r="C194" s="129"/>
      <c r="D194" s="129"/>
      <c r="E194" s="129"/>
      <c r="F194" s="129"/>
      <c r="G194" s="129"/>
      <c r="H194" s="130"/>
      <c r="I194" s="139"/>
      <c r="J194" s="141"/>
    </row>
    <row r="195" spans="1:10" s="16" customFormat="1" ht="14.25" x14ac:dyDescent="0.2">
      <c r="A195" s="145"/>
      <c r="B195" s="132"/>
      <c r="C195" s="129"/>
      <c r="D195" s="129"/>
      <c r="E195" s="129"/>
      <c r="F195" s="129"/>
      <c r="G195" s="129"/>
      <c r="H195" s="130"/>
      <c r="I195" s="139"/>
      <c r="J195" s="141"/>
    </row>
    <row r="196" spans="1:10" s="16" customFormat="1" ht="14.25" x14ac:dyDescent="0.2">
      <c r="A196" s="145"/>
      <c r="B196" s="132"/>
      <c r="C196" s="129"/>
      <c r="D196" s="129"/>
      <c r="E196" s="129"/>
      <c r="F196" s="129"/>
      <c r="G196" s="129"/>
      <c r="H196" s="130"/>
      <c r="I196" s="139"/>
      <c r="J196" s="141"/>
    </row>
    <row r="197" spans="1:10" s="16" customFormat="1" ht="14.25" x14ac:dyDescent="0.2">
      <c r="A197" s="145"/>
      <c r="B197" s="132"/>
      <c r="C197" s="129"/>
      <c r="D197" s="129"/>
      <c r="E197" s="129"/>
      <c r="F197" s="129"/>
      <c r="G197" s="129"/>
      <c r="H197" s="130"/>
      <c r="I197" s="139"/>
      <c r="J197" s="141"/>
    </row>
    <row r="198" spans="1:10" s="16" customFormat="1" ht="14.25" x14ac:dyDescent="0.2">
      <c r="A198" s="145"/>
      <c r="B198" s="132"/>
      <c r="C198" s="129"/>
      <c r="D198" s="129"/>
      <c r="E198" s="129"/>
      <c r="F198" s="129"/>
      <c r="G198" s="129"/>
      <c r="H198" s="130"/>
      <c r="I198" s="139"/>
      <c r="J198" s="141"/>
    </row>
    <row r="199" spans="1:10" s="16" customFormat="1" ht="14.25" x14ac:dyDescent="0.2">
      <c r="A199" s="145"/>
      <c r="B199" s="132"/>
      <c r="C199" s="129"/>
      <c r="D199" s="129"/>
      <c r="E199" s="129"/>
      <c r="F199" s="129"/>
      <c r="G199" s="129"/>
      <c r="H199" s="130"/>
      <c r="I199" s="139"/>
      <c r="J199" s="141"/>
    </row>
    <row r="200" spans="1:10" s="16" customFormat="1" ht="14.25" x14ac:dyDescent="0.2">
      <c r="A200" s="145"/>
      <c r="B200" s="132"/>
      <c r="C200" s="129"/>
      <c r="D200" s="129"/>
      <c r="E200" s="129"/>
      <c r="F200" s="129"/>
      <c r="G200" s="129"/>
      <c r="H200" s="130"/>
      <c r="I200" s="139"/>
      <c r="J200" s="141"/>
    </row>
    <row r="201" spans="1:10" s="16" customFormat="1" ht="14.25" x14ac:dyDescent="0.2">
      <c r="A201" s="145"/>
      <c r="B201" s="132"/>
      <c r="C201" s="129"/>
      <c r="D201" s="129"/>
      <c r="E201" s="129"/>
      <c r="F201" s="129"/>
      <c r="G201" s="129"/>
      <c r="H201" s="130"/>
      <c r="I201" s="139"/>
      <c r="J201" s="141"/>
    </row>
    <row r="202" spans="1:10" s="16" customFormat="1" ht="14.25" x14ac:dyDescent="0.2">
      <c r="A202" s="145"/>
      <c r="B202" s="132"/>
      <c r="C202" s="129"/>
      <c r="D202" s="129"/>
      <c r="E202" s="129"/>
      <c r="F202" s="129"/>
      <c r="G202" s="129"/>
      <c r="H202" s="130"/>
      <c r="I202" s="139"/>
      <c r="J202" s="141"/>
    </row>
    <row r="203" spans="1:10" s="16" customFormat="1" ht="14.25" x14ac:dyDescent="0.2">
      <c r="A203" s="145"/>
      <c r="B203" s="132"/>
      <c r="C203" s="129"/>
      <c r="D203" s="129"/>
      <c r="E203" s="129"/>
      <c r="F203" s="129"/>
      <c r="G203" s="129"/>
      <c r="H203" s="130"/>
      <c r="I203" s="139"/>
      <c r="J203" s="141"/>
    </row>
    <row r="204" spans="1:10" s="16" customFormat="1" ht="14.25" x14ac:dyDescent="0.2">
      <c r="A204" s="145"/>
      <c r="B204" s="132"/>
      <c r="C204" s="129"/>
      <c r="D204" s="129"/>
      <c r="E204" s="129"/>
      <c r="F204" s="129"/>
      <c r="G204" s="129"/>
      <c r="H204" s="130"/>
      <c r="I204" s="139"/>
      <c r="J204" s="141"/>
    </row>
    <row r="205" spans="1:10" s="16" customFormat="1" ht="14.25" x14ac:dyDescent="0.2">
      <c r="A205" s="145"/>
      <c r="B205" s="132"/>
      <c r="C205" s="129"/>
      <c r="D205" s="129"/>
      <c r="E205" s="129"/>
      <c r="F205" s="129"/>
      <c r="G205" s="129"/>
      <c r="H205" s="130"/>
      <c r="I205" s="139"/>
      <c r="J205" s="141"/>
    </row>
    <row r="206" spans="1:10" s="16" customFormat="1" ht="14.25" x14ac:dyDescent="0.2">
      <c r="A206" s="145"/>
      <c r="B206" s="132"/>
      <c r="C206" s="129"/>
      <c r="D206" s="129"/>
      <c r="E206" s="129"/>
      <c r="F206" s="129"/>
      <c r="G206" s="129"/>
      <c r="H206" s="130"/>
      <c r="I206" s="139"/>
      <c r="J206" s="141"/>
    </row>
    <row r="207" spans="1:10" s="16" customFormat="1" ht="14.25" x14ac:dyDescent="0.2">
      <c r="A207" s="145"/>
      <c r="B207" s="132"/>
      <c r="C207" s="129"/>
      <c r="D207" s="129"/>
      <c r="E207" s="129"/>
      <c r="F207" s="129"/>
      <c r="G207" s="129"/>
      <c r="H207" s="130"/>
      <c r="I207" s="139"/>
      <c r="J207" s="141"/>
    </row>
    <row r="208" spans="1:10" s="16" customFormat="1" ht="14.25" x14ac:dyDescent="0.2">
      <c r="A208" s="145"/>
      <c r="B208" s="132"/>
      <c r="C208" s="129"/>
      <c r="D208" s="129"/>
      <c r="E208" s="129"/>
      <c r="F208" s="129"/>
      <c r="G208" s="129"/>
      <c r="H208" s="130"/>
      <c r="I208" s="139"/>
      <c r="J208" s="141"/>
    </row>
    <row r="209" spans="1:10" s="16" customFormat="1" ht="14.25" x14ac:dyDescent="0.2">
      <c r="A209" s="145"/>
      <c r="B209" s="132"/>
      <c r="C209" s="129"/>
      <c r="D209" s="129"/>
      <c r="E209" s="129"/>
      <c r="F209" s="129"/>
      <c r="G209" s="129"/>
      <c r="H209" s="130"/>
      <c r="I209" s="139"/>
      <c r="J209" s="141"/>
    </row>
    <row r="210" spans="1:10" s="16" customFormat="1" ht="14.25" x14ac:dyDescent="0.2">
      <c r="A210" s="145"/>
      <c r="B210" s="132"/>
      <c r="C210" s="129"/>
      <c r="D210" s="129"/>
      <c r="E210" s="129"/>
      <c r="F210" s="129"/>
      <c r="G210" s="129"/>
      <c r="H210" s="130"/>
      <c r="I210" s="139"/>
      <c r="J210" s="141"/>
    </row>
    <row r="211" spans="1:10" s="16" customFormat="1" ht="14.25" x14ac:dyDescent="0.2">
      <c r="A211" s="189"/>
      <c r="B211" s="175"/>
      <c r="C211" s="190"/>
      <c r="D211" s="190"/>
      <c r="E211" s="190"/>
      <c r="F211" s="190"/>
      <c r="G211" s="190"/>
      <c r="H211" s="191"/>
      <c r="I211" s="192"/>
      <c r="J211" s="193"/>
    </row>
    <row r="212" spans="1:10" s="16" customFormat="1" ht="15.75" x14ac:dyDescent="0.25">
      <c r="A212" s="198" t="s">
        <v>43</v>
      </c>
      <c r="B212" s="181">
        <f>SUM(C212:I212)</f>
        <v>0</v>
      </c>
      <c r="C212" s="182">
        <f t="shared" ref="C212:I212" si="8">SUM(C177:C210)</f>
        <v>0</v>
      </c>
      <c r="D212" s="182">
        <f t="shared" si="8"/>
        <v>0</v>
      </c>
      <c r="E212" s="182">
        <f t="shared" si="8"/>
        <v>0</v>
      </c>
      <c r="F212" s="182">
        <f t="shared" si="8"/>
        <v>0</v>
      </c>
      <c r="G212" s="182">
        <f t="shared" si="8"/>
        <v>0</v>
      </c>
      <c r="H212" s="182">
        <f t="shared" si="8"/>
        <v>0</v>
      </c>
      <c r="I212" s="182">
        <f t="shared" si="8"/>
        <v>0</v>
      </c>
      <c r="J212" s="183"/>
    </row>
    <row r="213" spans="1:10" s="16" customFormat="1" ht="15" thickBot="1" x14ac:dyDescent="0.25">
      <c r="A213" s="200"/>
      <c r="B213" s="201"/>
      <c r="C213" s="202"/>
      <c r="D213" s="202"/>
      <c r="E213" s="202"/>
      <c r="F213" s="202"/>
      <c r="G213" s="202"/>
      <c r="H213" s="202"/>
      <c r="I213" s="196"/>
      <c r="J213" s="197"/>
    </row>
    <row r="214" spans="1:10" s="16" customFormat="1" x14ac:dyDescent="0.2"/>
    <row r="215" spans="1:10" s="16" customFormat="1" ht="27.6" customHeight="1" x14ac:dyDescent="0.2"/>
    <row r="216" spans="1:10" s="16" customFormat="1" ht="39.6" customHeight="1" thickBot="1" x14ac:dyDescent="0.25"/>
    <row r="217" spans="1:10" s="16" customFormat="1" ht="12.75" customHeight="1" x14ac:dyDescent="0.2">
      <c r="A217" s="82"/>
      <c r="B217" s="26"/>
      <c r="C217" s="249" t="s">
        <v>33</v>
      </c>
      <c r="D217" s="249" t="s">
        <v>46</v>
      </c>
      <c r="E217" s="62"/>
      <c r="F217" s="62"/>
      <c r="G217" s="62"/>
      <c r="H217" s="63"/>
      <c r="I217" s="257" t="s">
        <v>22</v>
      </c>
      <c r="J217" s="257" t="s">
        <v>50</v>
      </c>
    </row>
    <row r="218" spans="1:10" s="16" customFormat="1" ht="25.5" x14ac:dyDescent="0.2">
      <c r="A218" s="83" t="s">
        <v>47</v>
      </c>
      <c r="B218" s="32" t="s">
        <v>18</v>
      </c>
      <c r="C218" s="250"/>
      <c r="D218" s="250"/>
      <c r="E218" s="66" t="s">
        <v>19</v>
      </c>
      <c r="F218" s="75" t="s">
        <v>21</v>
      </c>
      <c r="G218" s="67" t="s">
        <v>20</v>
      </c>
      <c r="H218" s="68" t="s">
        <v>42</v>
      </c>
      <c r="I218" s="258"/>
      <c r="J218" s="258"/>
    </row>
    <row r="219" spans="1:10" s="16" customFormat="1" ht="13.5" thickBot="1" x14ac:dyDescent="0.25">
      <c r="A219" s="10"/>
      <c r="B219" s="27"/>
      <c r="C219" s="251"/>
      <c r="D219" s="251"/>
      <c r="E219" s="70"/>
      <c r="F219" s="70"/>
      <c r="G219" s="70"/>
      <c r="H219" s="72"/>
      <c r="I219" s="259"/>
      <c r="J219" s="259"/>
    </row>
    <row r="220" spans="1:10" s="16" customFormat="1" ht="14.25" x14ac:dyDescent="0.2">
      <c r="A220" s="150"/>
      <c r="B220" s="151"/>
      <c r="C220" s="204"/>
      <c r="D220" s="204"/>
      <c r="E220" s="204"/>
      <c r="F220" s="204"/>
      <c r="G220" s="204"/>
      <c r="H220" s="205"/>
      <c r="I220" s="154"/>
      <c r="J220" s="155"/>
    </row>
    <row r="221" spans="1:10" s="203" customFormat="1" ht="15.75" x14ac:dyDescent="0.25">
      <c r="A221" s="168"/>
      <c r="B221" s="169" t="s">
        <v>44</v>
      </c>
      <c r="C221" s="170">
        <f t="shared" ref="C221:I221" si="9">C212</f>
        <v>0</v>
      </c>
      <c r="D221" s="170">
        <f t="shared" si="9"/>
        <v>0</v>
      </c>
      <c r="E221" s="170">
        <f t="shared" si="9"/>
        <v>0</v>
      </c>
      <c r="F221" s="170">
        <f t="shared" si="9"/>
        <v>0</v>
      </c>
      <c r="G221" s="170">
        <f t="shared" si="9"/>
        <v>0</v>
      </c>
      <c r="H221" s="170">
        <f t="shared" si="9"/>
        <v>0</v>
      </c>
      <c r="I221" s="170">
        <f t="shared" si="9"/>
        <v>0</v>
      </c>
      <c r="J221" s="172"/>
    </row>
    <row r="222" spans="1:10" s="16" customFormat="1" ht="14.25" x14ac:dyDescent="0.2">
      <c r="A222" s="156"/>
      <c r="B222" s="157"/>
      <c r="C222" s="158"/>
      <c r="D222" s="158"/>
      <c r="E222" s="158"/>
      <c r="F222" s="158"/>
      <c r="G222" s="158"/>
      <c r="H222" s="158"/>
      <c r="I222" s="158"/>
      <c r="J222" s="159"/>
    </row>
    <row r="223" spans="1:10" s="16" customFormat="1" ht="14.25" x14ac:dyDescent="0.2">
      <c r="A223" s="145"/>
      <c r="B223" s="132"/>
      <c r="C223" s="133"/>
      <c r="D223" s="129"/>
      <c r="E223" s="129"/>
      <c r="F223" s="129"/>
      <c r="G223" s="129"/>
      <c r="H223" s="130"/>
      <c r="I223" s="139"/>
      <c r="J223" s="141"/>
    </row>
    <row r="224" spans="1:10" s="16" customFormat="1" ht="14.25" x14ac:dyDescent="0.2">
      <c r="A224" s="145"/>
      <c r="B224" s="132"/>
      <c r="C224" s="129"/>
      <c r="D224" s="129"/>
      <c r="E224" s="129"/>
      <c r="F224" s="129"/>
      <c r="G224" s="129"/>
      <c r="H224" s="130"/>
      <c r="I224" s="139"/>
      <c r="J224" s="141"/>
    </row>
    <row r="225" spans="1:10" s="16" customFormat="1" ht="14.25" x14ac:dyDescent="0.2">
      <c r="A225" s="145"/>
      <c r="B225" s="132"/>
      <c r="C225" s="129"/>
      <c r="D225" s="129"/>
      <c r="E225" s="129"/>
      <c r="F225" s="129"/>
      <c r="G225" s="129"/>
      <c r="H225" s="130"/>
      <c r="I225" s="139"/>
      <c r="J225" s="141"/>
    </row>
    <row r="226" spans="1:10" s="16" customFormat="1" ht="14.25" x14ac:dyDescent="0.2">
      <c r="A226" s="145"/>
      <c r="B226" s="132"/>
      <c r="C226" s="129"/>
      <c r="D226" s="129"/>
      <c r="E226" s="129"/>
      <c r="F226" s="129"/>
      <c r="G226" s="129"/>
      <c r="H226" s="130"/>
      <c r="I226" s="139"/>
      <c r="J226" s="141"/>
    </row>
    <row r="227" spans="1:10" s="16" customFormat="1" ht="14.25" x14ac:dyDescent="0.2">
      <c r="A227" s="145"/>
      <c r="B227" s="132"/>
      <c r="C227" s="129"/>
      <c r="D227" s="129"/>
      <c r="E227" s="129"/>
      <c r="F227" s="129"/>
      <c r="G227" s="129"/>
      <c r="H227" s="130"/>
      <c r="I227" s="139"/>
      <c r="J227" s="141"/>
    </row>
    <row r="228" spans="1:10" s="16" customFormat="1" ht="14.25" x14ac:dyDescent="0.2">
      <c r="A228" s="145"/>
      <c r="B228" s="132"/>
      <c r="C228" s="129"/>
      <c r="D228" s="129"/>
      <c r="E228" s="129"/>
      <c r="F228" s="129"/>
      <c r="G228" s="129"/>
      <c r="H228" s="130"/>
      <c r="I228" s="139"/>
      <c r="J228" s="141"/>
    </row>
    <row r="229" spans="1:10" s="16" customFormat="1" ht="14.25" x14ac:dyDescent="0.2">
      <c r="A229" s="145"/>
      <c r="B229" s="132"/>
      <c r="C229" s="129"/>
      <c r="D229" s="129"/>
      <c r="E229" s="129"/>
      <c r="F229" s="129"/>
      <c r="G229" s="129"/>
      <c r="H229" s="130"/>
      <c r="I229" s="139"/>
      <c r="J229" s="141"/>
    </row>
    <row r="230" spans="1:10" s="16" customFormat="1" ht="14.25" x14ac:dyDescent="0.2">
      <c r="A230" s="145"/>
      <c r="B230" s="132"/>
      <c r="C230" s="129"/>
      <c r="D230" s="129"/>
      <c r="E230" s="129"/>
      <c r="F230" s="129"/>
      <c r="G230" s="129"/>
      <c r="H230" s="130"/>
      <c r="I230" s="139"/>
      <c r="J230" s="141"/>
    </row>
    <row r="231" spans="1:10" s="16" customFormat="1" ht="14.25" x14ac:dyDescent="0.2">
      <c r="A231" s="145"/>
      <c r="B231" s="132"/>
      <c r="C231" s="129"/>
      <c r="D231" s="129"/>
      <c r="E231" s="129"/>
      <c r="F231" s="129"/>
      <c r="G231" s="129"/>
      <c r="H231" s="130"/>
      <c r="I231" s="139"/>
      <c r="J231" s="141"/>
    </row>
    <row r="232" spans="1:10" s="16" customFormat="1" ht="14.25" x14ac:dyDescent="0.2">
      <c r="A232" s="145"/>
      <c r="B232" s="132"/>
      <c r="C232" s="129"/>
      <c r="D232" s="129"/>
      <c r="E232" s="129"/>
      <c r="F232" s="129"/>
      <c r="G232" s="129"/>
      <c r="H232" s="130"/>
      <c r="I232" s="139"/>
      <c r="J232" s="141"/>
    </row>
    <row r="233" spans="1:10" s="16" customFormat="1" ht="14.25" x14ac:dyDescent="0.2">
      <c r="A233" s="145"/>
      <c r="B233" s="132"/>
      <c r="C233" s="129"/>
      <c r="D233" s="129"/>
      <c r="E233" s="129"/>
      <c r="F233" s="129"/>
      <c r="G233" s="129"/>
      <c r="H233" s="130"/>
      <c r="I233" s="139"/>
      <c r="J233" s="141"/>
    </row>
    <row r="234" spans="1:10" s="16" customFormat="1" ht="14.25" x14ac:dyDescent="0.2">
      <c r="A234" s="145"/>
      <c r="B234" s="132"/>
      <c r="C234" s="129"/>
      <c r="D234" s="129"/>
      <c r="E234" s="129"/>
      <c r="F234" s="129"/>
      <c r="G234" s="129"/>
      <c r="H234" s="130"/>
      <c r="I234" s="139"/>
      <c r="J234" s="141"/>
    </row>
    <row r="235" spans="1:10" s="16" customFormat="1" ht="14.25" x14ac:dyDescent="0.2">
      <c r="A235" s="145"/>
      <c r="B235" s="132"/>
      <c r="C235" s="129"/>
      <c r="D235" s="129"/>
      <c r="E235" s="129"/>
      <c r="F235" s="129"/>
      <c r="G235" s="129"/>
      <c r="H235" s="130"/>
      <c r="I235" s="139"/>
      <c r="J235" s="141"/>
    </row>
    <row r="236" spans="1:10" s="16" customFormat="1" ht="14.25" x14ac:dyDescent="0.2">
      <c r="A236" s="145"/>
      <c r="B236" s="132"/>
      <c r="C236" s="129"/>
      <c r="D236" s="129"/>
      <c r="E236" s="129"/>
      <c r="F236" s="129"/>
      <c r="G236" s="129"/>
      <c r="H236" s="130"/>
      <c r="I236" s="139"/>
      <c r="J236" s="141"/>
    </row>
    <row r="237" spans="1:10" s="16" customFormat="1" ht="14.25" x14ac:dyDescent="0.2">
      <c r="A237" s="145"/>
      <c r="B237" s="132"/>
      <c r="C237" s="129"/>
      <c r="D237" s="129"/>
      <c r="E237" s="129"/>
      <c r="F237" s="129"/>
      <c r="G237" s="129"/>
      <c r="H237" s="130"/>
      <c r="I237" s="139"/>
      <c r="J237" s="141"/>
    </row>
    <row r="238" spans="1:10" s="16" customFormat="1" ht="14.25" x14ac:dyDescent="0.2">
      <c r="A238" s="145"/>
      <c r="B238" s="132"/>
      <c r="C238" s="129"/>
      <c r="D238" s="129"/>
      <c r="E238" s="129"/>
      <c r="F238" s="129"/>
      <c r="G238" s="129"/>
      <c r="H238" s="130"/>
      <c r="I238" s="139"/>
      <c r="J238" s="141"/>
    </row>
    <row r="239" spans="1:10" s="16" customFormat="1" ht="14.25" x14ac:dyDescent="0.2">
      <c r="A239" s="145"/>
      <c r="B239" s="132"/>
      <c r="C239" s="129"/>
      <c r="D239" s="129"/>
      <c r="E239" s="129"/>
      <c r="F239" s="129"/>
      <c r="G239" s="129"/>
      <c r="H239" s="130"/>
      <c r="I239" s="139"/>
      <c r="J239" s="141"/>
    </row>
    <row r="240" spans="1:10" s="16" customFormat="1" ht="14.25" x14ac:dyDescent="0.2">
      <c r="A240" s="145"/>
      <c r="B240" s="132"/>
      <c r="C240" s="129"/>
      <c r="D240" s="129"/>
      <c r="E240" s="129"/>
      <c r="F240" s="129"/>
      <c r="G240" s="129"/>
      <c r="H240" s="130"/>
      <c r="I240" s="139"/>
      <c r="J240" s="141"/>
    </row>
    <row r="241" spans="1:10" s="16" customFormat="1" ht="14.25" x14ac:dyDescent="0.2">
      <c r="A241" s="145"/>
      <c r="B241" s="132"/>
      <c r="C241" s="129"/>
      <c r="D241" s="129"/>
      <c r="E241" s="129"/>
      <c r="F241" s="129"/>
      <c r="G241" s="129"/>
      <c r="H241" s="130"/>
      <c r="I241" s="139"/>
      <c r="J241" s="141"/>
    </row>
    <row r="242" spans="1:10" s="16" customFormat="1" ht="14.25" x14ac:dyDescent="0.2">
      <c r="A242" s="145"/>
      <c r="B242" s="132"/>
      <c r="C242" s="129"/>
      <c r="D242" s="129"/>
      <c r="E242" s="129"/>
      <c r="F242" s="129"/>
      <c r="G242" s="129"/>
      <c r="H242" s="130"/>
      <c r="I242" s="139"/>
      <c r="J242" s="141"/>
    </row>
    <row r="243" spans="1:10" s="16" customFormat="1" ht="14.25" x14ac:dyDescent="0.2">
      <c r="A243" s="145"/>
      <c r="B243" s="132"/>
      <c r="C243" s="129"/>
      <c r="D243" s="129"/>
      <c r="E243" s="129"/>
      <c r="F243" s="129"/>
      <c r="G243" s="129"/>
      <c r="H243" s="130"/>
      <c r="I243" s="139"/>
      <c r="J243" s="141"/>
    </row>
    <row r="244" spans="1:10" s="16" customFormat="1" ht="14.25" x14ac:dyDescent="0.2">
      <c r="A244" s="145"/>
      <c r="B244" s="132"/>
      <c r="C244" s="129"/>
      <c r="D244" s="129"/>
      <c r="E244" s="129"/>
      <c r="F244" s="129"/>
      <c r="G244" s="129"/>
      <c r="H244" s="130"/>
      <c r="I244" s="139"/>
      <c r="J244" s="141"/>
    </row>
    <row r="245" spans="1:10" s="16" customFormat="1" ht="14.25" x14ac:dyDescent="0.2">
      <c r="A245" s="145"/>
      <c r="B245" s="132"/>
      <c r="C245" s="129"/>
      <c r="D245" s="129"/>
      <c r="E245" s="129"/>
      <c r="F245" s="129"/>
      <c r="G245" s="129"/>
      <c r="H245" s="130"/>
      <c r="I245" s="139"/>
      <c r="J245" s="141"/>
    </row>
    <row r="246" spans="1:10" s="16" customFormat="1" ht="14.25" x14ac:dyDescent="0.2">
      <c r="A246" s="145"/>
      <c r="B246" s="132"/>
      <c r="C246" s="129"/>
      <c r="D246" s="129"/>
      <c r="E246" s="129"/>
      <c r="F246" s="129"/>
      <c r="G246" s="129"/>
      <c r="H246" s="130"/>
      <c r="I246" s="139"/>
      <c r="J246" s="141"/>
    </row>
    <row r="247" spans="1:10" s="16" customFormat="1" ht="14.25" x14ac:dyDescent="0.2">
      <c r="A247" s="145"/>
      <c r="B247" s="132"/>
      <c r="C247" s="129"/>
      <c r="D247" s="129"/>
      <c r="E247" s="129"/>
      <c r="F247" s="129"/>
      <c r="G247" s="129"/>
      <c r="H247" s="130"/>
      <c r="I247" s="139"/>
      <c r="J247" s="141"/>
    </row>
    <row r="248" spans="1:10" s="16" customFormat="1" ht="14.25" x14ac:dyDescent="0.2">
      <c r="A248" s="145"/>
      <c r="B248" s="132"/>
      <c r="C248" s="129"/>
      <c r="D248" s="129"/>
      <c r="E248" s="129"/>
      <c r="F248" s="129"/>
      <c r="G248" s="129"/>
      <c r="H248" s="130"/>
      <c r="I248" s="139"/>
      <c r="J248" s="141"/>
    </row>
    <row r="249" spans="1:10" s="16" customFormat="1" ht="14.25" x14ac:dyDescent="0.2">
      <c r="A249" s="145"/>
      <c r="B249" s="132"/>
      <c r="C249" s="129"/>
      <c r="D249" s="129"/>
      <c r="E249" s="129"/>
      <c r="F249" s="129"/>
      <c r="G249" s="129"/>
      <c r="H249" s="130"/>
      <c r="I249" s="139"/>
      <c r="J249" s="141"/>
    </row>
    <row r="250" spans="1:10" s="16" customFormat="1" ht="14.25" x14ac:dyDescent="0.2">
      <c r="A250" s="145"/>
      <c r="B250" s="132"/>
      <c r="C250" s="129"/>
      <c r="D250" s="129"/>
      <c r="E250" s="129"/>
      <c r="F250" s="129"/>
      <c r="G250" s="129"/>
      <c r="H250" s="130"/>
      <c r="I250" s="139"/>
      <c r="J250" s="141"/>
    </row>
    <row r="251" spans="1:10" s="16" customFormat="1" ht="14.25" x14ac:dyDescent="0.2">
      <c r="A251" s="145"/>
      <c r="B251" s="132"/>
      <c r="C251" s="129"/>
      <c r="D251" s="129"/>
      <c r="E251" s="129"/>
      <c r="F251" s="129"/>
      <c r="G251" s="129"/>
      <c r="H251" s="130"/>
      <c r="I251" s="139"/>
      <c r="J251" s="141"/>
    </row>
    <row r="252" spans="1:10" s="16" customFormat="1" ht="14.25" x14ac:dyDescent="0.2">
      <c r="A252" s="145"/>
      <c r="B252" s="132"/>
      <c r="C252" s="129"/>
      <c r="D252" s="129"/>
      <c r="E252" s="129"/>
      <c r="F252" s="129"/>
      <c r="G252" s="129"/>
      <c r="H252" s="130"/>
      <c r="I252" s="139"/>
      <c r="J252" s="141"/>
    </row>
    <row r="253" spans="1:10" s="16" customFormat="1" ht="14.25" x14ac:dyDescent="0.2">
      <c r="A253" s="145"/>
      <c r="B253" s="132"/>
      <c r="C253" s="129"/>
      <c r="D253" s="129"/>
      <c r="E253" s="129"/>
      <c r="F253" s="129"/>
      <c r="G253" s="129"/>
      <c r="H253" s="130"/>
      <c r="I253" s="139"/>
      <c r="J253" s="141"/>
    </row>
    <row r="254" spans="1:10" s="16" customFormat="1" ht="14.25" x14ac:dyDescent="0.2">
      <c r="A254" s="145"/>
      <c r="B254" s="132"/>
      <c r="C254" s="129"/>
      <c r="D254" s="129"/>
      <c r="E254" s="129"/>
      <c r="F254" s="129"/>
      <c r="G254" s="129"/>
      <c r="H254" s="130"/>
      <c r="I254" s="139"/>
      <c r="J254" s="141"/>
    </row>
    <row r="255" spans="1:10" s="16" customFormat="1" ht="14.25" x14ac:dyDescent="0.2">
      <c r="A255" s="189"/>
      <c r="B255" s="175"/>
      <c r="C255" s="190"/>
      <c r="D255" s="190"/>
      <c r="E255" s="190"/>
      <c r="F255" s="190"/>
      <c r="G255" s="190"/>
      <c r="H255" s="191"/>
      <c r="I255" s="192"/>
      <c r="J255" s="193"/>
    </row>
    <row r="256" spans="1:10" s="16" customFormat="1" ht="15.75" x14ac:dyDescent="0.25">
      <c r="A256" s="198" t="s">
        <v>43</v>
      </c>
      <c r="B256" s="181">
        <f>SUM(C256:I256)</f>
        <v>0</v>
      </c>
      <c r="C256" s="182">
        <f t="shared" ref="C256:I256" si="10">SUM(C221:C254)</f>
        <v>0</v>
      </c>
      <c r="D256" s="182">
        <f t="shared" si="10"/>
        <v>0</v>
      </c>
      <c r="E256" s="182">
        <f t="shared" si="10"/>
        <v>0</v>
      </c>
      <c r="F256" s="182">
        <f t="shared" si="10"/>
        <v>0</v>
      </c>
      <c r="G256" s="182">
        <f t="shared" si="10"/>
        <v>0</v>
      </c>
      <c r="H256" s="182">
        <f t="shared" si="10"/>
        <v>0</v>
      </c>
      <c r="I256" s="182">
        <f t="shared" si="10"/>
        <v>0</v>
      </c>
      <c r="J256" s="183"/>
    </row>
    <row r="257" spans="1:10" s="16" customFormat="1" ht="15" thickBot="1" x14ac:dyDescent="0.25">
      <c r="A257" s="200"/>
      <c r="B257" s="201"/>
      <c r="C257" s="202"/>
      <c r="D257" s="202"/>
      <c r="E257" s="202"/>
      <c r="F257" s="202"/>
      <c r="G257" s="202"/>
      <c r="H257" s="202"/>
      <c r="I257" s="196"/>
      <c r="J257" s="197"/>
    </row>
    <row r="258" spans="1:10" s="16" customFormat="1" x14ac:dyDescent="0.2"/>
    <row r="259" spans="1:10" s="16" customFormat="1" ht="27.6" customHeight="1" x14ac:dyDescent="0.2"/>
    <row r="260" spans="1:10" s="16" customFormat="1" ht="40.9" customHeight="1" thickBot="1" x14ac:dyDescent="0.25"/>
    <row r="261" spans="1:10" s="16" customFormat="1" x14ac:dyDescent="0.2">
      <c r="A261" s="82"/>
      <c r="B261" s="26"/>
      <c r="C261" s="249" t="s">
        <v>33</v>
      </c>
      <c r="D261" s="249" t="s">
        <v>46</v>
      </c>
      <c r="E261" s="62"/>
      <c r="F261" s="62"/>
      <c r="G261" s="62"/>
      <c r="H261" s="63"/>
      <c r="I261" s="257" t="s">
        <v>22</v>
      </c>
      <c r="J261" s="257" t="s">
        <v>50</v>
      </c>
    </row>
    <row r="262" spans="1:10" s="16" customFormat="1" ht="25.5" x14ac:dyDescent="0.2">
      <c r="A262" s="83" t="s">
        <v>47</v>
      </c>
      <c r="B262" s="32" t="s">
        <v>18</v>
      </c>
      <c r="C262" s="250"/>
      <c r="D262" s="250"/>
      <c r="E262" s="66" t="s">
        <v>19</v>
      </c>
      <c r="F262" s="75" t="s">
        <v>21</v>
      </c>
      <c r="G262" s="67" t="s">
        <v>20</v>
      </c>
      <c r="H262" s="68" t="s">
        <v>42</v>
      </c>
      <c r="I262" s="258"/>
      <c r="J262" s="258"/>
    </row>
    <row r="263" spans="1:10" s="16" customFormat="1" ht="13.5" thickBot="1" x14ac:dyDescent="0.25">
      <c r="A263" s="10"/>
      <c r="B263" s="27"/>
      <c r="C263" s="251"/>
      <c r="D263" s="251"/>
      <c r="E263" s="70"/>
      <c r="F263" s="70"/>
      <c r="G263" s="70"/>
      <c r="H263" s="72"/>
      <c r="I263" s="259"/>
      <c r="J263" s="259"/>
    </row>
    <row r="264" spans="1:10" s="16" customFormat="1" ht="14.25" x14ac:dyDescent="0.2">
      <c r="A264" s="150"/>
      <c r="B264" s="151"/>
      <c r="C264" s="166"/>
      <c r="D264" s="166"/>
      <c r="E264" s="166"/>
      <c r="F264" s="166"/>
      <c r="G264" s="166"/>
      <c r="H264" s="167"/>
      <c r="I264" s="154"/>
      <c r="J264" s="155"/>
    </row>
    <row r="265" spans="1:10" s="203" customFormat="1" ht="14.25" customHeight="1" x14ac:dyDescent="0.25">
      <c r="A265" s="168"/>
      <c r="B265" s="169" t="s">
        <v>44</v>
      </c>
      <c r="C265" s="170">
        <f t="shared" ref="C265:H265" si="11">C256</f>
        <v>0</v>
      </c>
      <c r="D265" s="170">
        <f t="shared" si="11"/>
        <v>0</v>
      </c>
      <c r="E265" s="170">
        <f t="shared" si="11"/>
        <v>0</v>
      </c>
      <c r="F265" s="170">
        <f t="shared" si="11"/>
        <v>0</v>
      </c>
      <c r="G265" s="170">
        <f t="shared" si="11"/>
        <v>0</v>
      </c>
      <c r="H265" s="170">
        <f t="shared" si="11"/>
        <v>0</v>
      </c>
      <c r="I265" s="170">
        <f>I256</f>
        <v>0</v>
      </c>
      <c r="J265" s="172"/>
    </row>
    <row r="266" spans="1:10" s="16" customFormat="1" ht="14.25" x14ac:dyDescent="0.2">
      <c r="A266" s="156"/>
      <c r="B266" s="157"/>
      <c r="C266" s="158"/>
      <c r="D266" s="158"/>
      <c r="E266" s="158"/>
      <c r="F266" s="158"/>
      <c r="G266" s="158"/>
      <c r="H266" s="158"/>
      <c r="I266" s="158"/>
      <c r="J266" s="159"/>
    </row>
    <row r="267" spans="1:10" s="16" customFormat="1" ht="14.25" x14ac:dyDescent="0.2">
      <c r="A267" s="145"/>
      <c r="B267" s="132"/>
      <c r="C267" s="133"/>
      <c r="D267" s="129"/>
      <c r="E267" s="129"/>
      <c r="F267" s="129"/>
      <c r="G267" s="129"/>
      <c r="H267" s="130"/>
      <c r="I267" s="139"/>
      <c r="J267" s="141"/>
    </row>
    <row r="268" spans="1:10" s="16" customFormat="1" ht="14.25" x14ac:dyDescent="0.2">
      <c r="A268" s="145"/>
      <c r="B268" s="132"/>
      <c r="C268" s="129"/>
      <c r="D268" s="129"/>
      <c r="E268" s="129"/>
      <c r="F268" s="129"/>
      <c r="G268" s="129"/>
      <c r="H268" s="130"/>
      <c r="I268" s="139"/>
      <c r="J268" s="141"/>
    </row>
    <row r="269" spans="1:10" s="16" customFormat="1" ht="14.25" x14ac:dyDescent="0.2">
      <c r="A269" s="145"/>
      <c r="B269" s="132"/>
      <c r="C269" s="129"/>
      <c r="D269" s="129"/>
      <c r="E269" s="129"/>
      <c r="F269" s="129"/>
      <c r="G269" s="129"/>
      <c r="H269" s="130"/>
      <c r="I269" s="139"/>
      <c r="J269" s="141"/>
    </row>
    <row r="270" spans="1:10" s="16" customFormat="1" ht="14.25" x14ac:dyDescent="0.2">
      <c r="A270" s="145"/>
      <c r="B270" s="132"/>
      <c r="C270" s="129"/>
      <c r="D270" s="129"/>
      <c r="E270" s="129"/>
      <c r="F270" s="129"/>
      <c r="G270" s="129"/>
      <c r="H270" s="130"/>
      <c r="I270" s="139"/>
      <c r="J270" s="141"/>
    </row>
    <row r="271" spans="1:10" s="16" customFormat="1" ht="14.25" x14ac:dyDescent="0.2">
      <c r="A271" s="145"/>
      <c r="B271" s="132"/>
      <c r="C271" s="129"/>
      <c r="D271" s="129"/>
      <c r="E271" s="129"/>
      <c r="F271" s="129"/>
      <c r="G271" s="129"/>
      <c r="H271" s="130"/>
      <c r="I271" s="139"/>
      <c r="J271" s="141"/>
    </row>
    <row r="272" spans="1:10" s="16" customFormat="1" ht="14.25" x14ac:dyDescent="0.2">
      <c r="A272" s="145"/>
      <c r="B272" s="132"/>
      <c r="C272" s="129"/>
      <c r="D272" s="129"/>
      <c r="E272" s="129"/>
      <c r="F272" s="129"/>
      <c r="G272" s="129"/>
      <c r="H272" s="130"/>
      <c r="I272" s="139"/>
      <c r="J272" s="141"/>
    </row>
    <row r="273" spans="1:10" s="16" customFormat="1" ht="14.25" x14ac:dyDescent="0.2">
      <c r="A273" s="145"/>
      <c r="B273" s="132"/>
      <c r="C273" s="129"/>
      <c r="D273" s="129"/>
      <c r="E273" s="129"/>
      <c r="F273" s="129"/>
      <c r="G273" s="129"/>
      <c r="H273" s="130"/>
      <c r="I273" s="139"/>
      <c r="J273" s="141"/>
    </row>
    <row r="274" spans="1:10" s="16" customFormat="1" ht="14.25" x14ac:dyDescent="0.2">
      <c r="A274" s="145"/>
      <c r="B274" s="132"/>
      <c r="C274" s="129"/>
      <c r="D274" s="129"/>
      <c r="E274" s="129"/>
      <c r="F274" s="129"/>
      <c r="G274" s="129"/>
      <c r="H274" s="130"/>
      <c r="I274" s="139"/>
      <c r="J274" s="141"/>
    </row>
    <row r="275" spans="1:10" s="16" customFormat="1" ht="14.25" x14ac:dyDescent="0.2">
      <c r="A275" s="145"/>
      <c r="B275" s="132"/>
      <c r="C275" s="129"/>
      <c r="D275" s="129"/>
      <c r="E275" s="129"/>
      <c r="F275" s="129"/>
      <c r="G275" s="129"/>
      <c r="H275" s="130"/>
      <c r="I275" s="139"/>
      <c r="J275" s="141"/>
    </row>
    <row r="276" spans="1:10" s="16" customFormat="1" ht="14.25" x14ac:dyDescent="0.2">
      <c r="A276" s="145"/>
      <c r="B276" s="132"/>
      <c r="C276" s="129"/>
      <c r="D276" s="129"/>
      <c r="E276" s="129"/>
      <c r="F276" s="129"/>
      <c r="G276" s="129"/>
      <c r="H276" s="130"/>
      <c r="I276" s="139"/>
      <c r="J276" s="141"/>
    </row>
    <row r="277" spans="1:10" s="16" customFormat="1" ht="14.25" x14ac:dyDescent="0.2">
      <c r="A277" s="145"/>
      <c r="B277" s="132"/>
      <c r="C277" s="129"/>
      <c r="D277" s="129"/>
      <c r="E277" s="129"/>
      <c r="F277" s="129"/>
      <c r="G277" s="129"/>
      <c r="H277" s="130"/>
      <c r="I277" s="139"/>
      <c r="J277" s="141"/>
    </row>
    <row r="278" spans="1:10" s="16" customFormat="1" ht="14.25" x14ac:dyDescent="0.2">
      <c r="A278" s="145"/>
      <c r="B278" s="132"/>
      <c r="C278" s="129"/>
      <c r="D278" s="129"/>
      <c r="E278" s="129"/>
      <c r="F278" s="129"/>
      <c r="G278" s="129"/>
      <c r="H278" s="130"/>
      <c r="I278" s="139"/>
      <c r="J278" s="141"/>
    </row>
    <row r="279" spans="1:10" s="16" customFormat="1" ht="14.25" x14ac:dyDescent="0.2">
      <c r="A279" s="145"/>
      <c r="B279" s="132"/>
      <c r="C279" s="129"/>
      <c r="D279" s="129"/>
      <c r="E279" s="129"/>
      <c r="F279" s="129"/>
      <c r="G279" s="129"/>
      <c r="H279" s="130"/>
      <c r="I279" s="139"/>
      <c r="J279" s="141"/>
    </row>
    <row r="280" spans="1:10" s="16" customFormat="1" ht="14.25" x14ac:dyDescent="0.2">
      <c r="A280" s="145"/>
      <c r="B280" s="132"/>
      <c r="C280" s="129"/>
      <c r="D280" s="129"/>
      <c r="E280" s="129"/>
      <c r="F280" s="129"/>
      <c r="G280" s="129"/>
      <c r="H280" s="130"/>
      <c r="I280" s="139"/>
      <c r="J280" s="141"/>
    </row>
    <row r="281" spans="1:10" s="16" customFormat="1" ht="14.25" x14ac:dyDescent="0.2">
      <c r="A281" s="145"/>
      <c r="B281" s="132"/>
      <c r="C281" s="129"/>
      <c r="D281" s="129"/>
      <c r="E281" s="129"/>
      <c r="F281" s="129"/>
      <c r="G281" s="129"/>
      <c r="H281" s="130"/>
      <c r="I281" s="139"/>
      <c r="J281" s="141"/>
    </row>
    <row r="282" spans="1:10" s="16" customFormat="1" ht="14.25" x14ac:dyDescent="0.2">
      <c r="A282" s="145"/>
      <c r="B282" s="132"/>
      <c r="C282" s="129"/>
      <c r="D282" s="129"/>
      <c r="E282" s="129"/>
      <c r="F282" s="129"/>
      <c r="G282" s="129"/>
      <c r="H282" s="130"/>
      <c r="I282" s="139"/>
      <c r="J282" s="141"/>
    </row>
    <row r="283" spans="1:10" s="16" customFormat="1" ht="14.25" x14ac:dyDescent="0.2">
      <c r="A283" s="145"/>
      <c r="B283" s="132"/>
      <c r="C283" s="129"/>
      <c r="D283" s="129"/>
      <c r="E283" s="129"/>
      <c r="F283" s="129"/>
      <c r="G283" s="129"/>
      <c r="H283" s="130"/>
      <c r="I283" s="139"/>
      <c r="J283" s="141"/>
    </row>
    <row r="284" spans="1:10" s="16" customFormat="1" ht="14.25" x14ac:dyDescent="0.2">
      <c r="A284" s="145"/>
      <c r="B284" s="132"/>
      <c r="C284" s="129"/>
      <c r="D284" s="129"/>
      <c r="E284" s="129"/>
      <c r="F284" s="129"/>
      <c r="G284" s="129"/>
      <c r="H284" s="130"/>
      <c r="I284" s="139"/>
      <c r="J284" s="141"/>
    </row>
    <row r="285" spans="1:10" s="16" customFormat="1" ht="14.25" x14ac:dyDescent="0.2">
      <c r="A285" s="145"/>
      <c r="B285" s="132"/>
      <c r="C285" s="129"/>
      <c r="D285" s="129"/>
      <c r="E285" s="129"/>
      <c r="F285" s="129"/>
      <c r="G285" s="129"/>
      <c r="H285" s="130"/>
      <c r="I285" s="139"/>
      <c r="J285" s="141"/>
    </row>
    <row r="286" spans="1:10" s="16" customFormat="1" ht="14.25" x14ac:dyDescent="0.2">
      <c r="A286" s="145"/>
      <c r="B286" s="132"/>
      <c r="C286" s="129"/>
      <c r="D286" s="129"/>
      <c r="E286" s="129"/>
      <c r="F286" s="129"/>
      <c r="G286" s="129"/>
      <c r="H286" s="130"/>
      <c r="I286" s="139"/>
      <c r="J286" s="141"/>
    </row>
    <row r="287" spans="1:10" s="16" customFormat="1" ht="14.25" x14ac:dyDescent="0.2">
      <c r="A287" s="145"/>
      <c r="B287" s="132"/>
      <c r="C287" s="129"/>
      <c r="D287" s="129"/>
      <c r="E287" s="129"/>
      <c r="F287" s="129"/>
      <c r="G287" s="129"/>
      <c r="H287" s="130"/>
      <c r="I287" s="139"/>
      <c r="J287" s="141"/>
    </row>
    <row r="288" spans="1:10" s="16" customFormat="1" ht="14.25" x14ac:dyDescent="0.2">
      <c r="A288" s="145"/>
      <c r="B288" s="132"/>
      <c r="C288" s="129"/>
      <c r="D288" s="129"/>
      <c r="E288" s="129"/>
      <c r="F288" s="129"/>
      <c r="G288" s="129"/>
      <c r="H288" s="130"/>
      <c r="I288" s="139"/>
      <c r="J288" s="141"/>
    </row>
    <row r="289" spans="1:10" s="16" customFormat="1" ht="14.25" x14ac:dyDescent="0.2">
      <c r="A289" s="145"/>
      <c r="B289" s="132"/>
      <c r="C289" s="129"/>
      <c r="D289" s="129"/>
      <c r="E289" s="129"/>
      <c r="F289" s="129"/>
      <c r="G289" s="129"/>
      <c r="H289" s="130"/>
      <c r="I289" s="139"/>
      <c r="J289" s="141"/>
    </row>
    <row r="290" spans="1:10" s="16" customFormat="1" ht="14.25" x14ac:dyDescent="0.2">
      <c r="A290" s="145"/>
      <c r="B290" s="132"/>
      <c r="C290" s="129"/>
      <c r="D290" s="129"/>
      <c r="E290" s="129"/>
      <c r="F290" s="129"/>
      <c r="G290" s="129"/>
      <c r="H290" s="130"/>
      <c r="I290" s="139"/>
      <c r="J290" s="141"/>
    </row>
    <row r="291" spans="1:10" s="16" customFormat="1" ht="14.25" x14ac:dyDescent="0.2">
      <c r="A291" s="145"/>
      <c r="B291" s="132"/>
      <c r="C291" s="129"/>
      <c r="D291" s="129"/>
      <c r="E291" s="129"/>
      <c r="F291" s="129"/>
      <c r="G291" s="129"/>
      <c r="H291" s="130"/>
      <c r="I291" s="139"/>
      <c r="J291" s="141"/>
    </row>
    <row r="292" spans="1:10" s="16" customFormat="1" ht="14.25" x14ac:dyDescent="0.2">
      <c r="A292" s="145"/>
      <c r="B292" s="132"/>
      <c r="C292" s="129"/>
      <c r="D292" s="129"/>
      <c r="E292" s="129"/>
      <c r="F292" s="129"/>
      <c r="G292" s="129"/>
      <c r="H292" s="130"/>
      <c r="I292" s="139"/>
      <c r="J292" s="141"/>
    </row>
    <row r="293" spans="1:10" s="16" customFormat="1" ht="14.25" x14ac:dyDescent="0.2">
      <c r="A293" s="145"/>
      <c r="B293" s="132"/>
      <c r="C293" s="129"/>
      <c r="D293" s="129"/>
      <c r="E293" s="129"/>
      <c r="F293" s="129"/>
      <c r="G293" s="129"/>
      <c r="H293" s="130"/>
      <c r="I293" s="139"/>
      <c r="J293" s="141"/>
    </row>
    <row r="294" spans="1:10" s="16" customFormat="1" ht="14.25" x14ac:dyDescent="0.2">
      <c r="A294" s="145"/>
      <c r="B294" s="132"/>
      <c r="C294" s="129"/>
      <c r="D294" s="129"/>
      <c r="E294" s="129"/>
      <c r="F294" s="129"/>
      <c r="G294" s="129"/>
      <c r="H294" s="130"/>
      <c r="I294" s="139"/>
      <c r="J294" s="141"/>
    </row>
    <row r="295" spans="1:10" s="16" customFormat="1" ht="14.25" x14ac:dyDescent="0.2">
      <c r="A295" s="145"/>
      <c r="B295" s="132"/>
      <c r="C295" s="129"/>
      <c r="D295" s="129"/>
      <c r="E295" s="129"/>
      <c r="F295" s="129"/>
      <c r="G295" s="129"/>
      <c r="H295" s="130"/>
      <c r="I295" s="139"/>
      <c r="J295" s="141"/>
    </row>
    <row r="296" spans="1:10" s="16" customFormat="1" ht="14.25" x14ac:dyDescent="0.2">
      <c r="A296" s="145"/>
      <c r="B296" s="132"/>
      <c r="C296" s="129"/>
      <c r="D296" s="129"/>
      <c r="E296" s="129"/>
      <c r="F296" s="129"/>
      <c r="G296" s="129"/>
      <c r="H296" s="130"/>
      <c r="I296" s="139"/>
      <c r="J296" s="141"/>
    </row>
    <row r="297" spans="1:10" s="16" customFormat="1" ht="14.25" x14ac:dyDescent="0.2">
      <c r="A297" s="145"/>
      <c r="B297" s="132"/>
      <c r="C297" s="129"/>
      <c r="D297" s="129"/>
      <c r="E297" s="129"/>
      <c r="F297" s="129"/>
      <c r="G297" s="129"/>
      <c r="H297" s="130"/>
      <c r="I297" s="139"/>
      <c r="J297" s="141"/>
    </row>
    <row r="298" spans="1:10" s="16" customFormat="1" ht="14.25" x14ac:dyDescent="0.2">
      <c r="A298" s="145"/>
      <c r="B298" s="132"/>
      <c r="C298" s="129"/>
      <c r="D298" s="129"/>
      <c r="E298" s="129"/>
      <c r="F298" s="129"/>
      <c r="G298" s="129"/>
      <c r="H298" s="130"/>
      <c r="I298" s="139"/>
      <c r="J298" s="141"/>
    </row>
    <row r="299" spans="1:10" s="16" customFormat="1" ht="14.25" x14ac:dyDescent="0.2">
      <c r="A299" s="189"/>
      <c r="B299" s="175"/>
      <c r="C299" s="190"/>
      <c r="D299" s="190"/>
      <c r="E299" s="190"/>
      <c r="F299" s="190"/>
      <c r="G299" s="190"/>
      <c r="H299" s="191"/>
      <c r="I299" s="192"/>
      <c r="J299" s="193"/>
    </row>
    <row r="300" spans="1:10" s="203" customFormat="1" ht="15.75" x14ac:dyDescent="0.25">
      <c r="A300" s="198" t="s">
        <v>43</v>
      </c>
      <c r="B300" s="181">
        <f>SUM(C300:I300)</f>
        <v>0</v>
      </c>
      <c r="C300" s="182">
        <f t="shared" ref="C300:I300" si="12">SUM(C265:C298)</f>
        <v>0</v>
      </c>
      <c r="D300" s="182">
        <f t="shared" si="12"/>
        <v>0</v>
      </c>
      <c r="E300" s="182">
        <f t="shared" si="12"/>
        <v>0</v>
      </c>
      <c r="F300" s="182">
        <f t="shared" si="12"/>
        <v>0</v>
      </c>
      <c r="G300" s="182">
        <f t="shared" si="12"/>
        <v>0</v>
      </c>
      <c r="H300" s="182">
        <f t="shared" si="12"/>
        <v>0</v>
      </c>
      <c r="I300" s="182">
        <f t="shared" si="12"/>
        <v>0</v>
      </c>
      <c r="J300" s="183"/>
    </row>
    <row r="301" spans="1:10" s="16" customFormat="1" ht="15" thickBot="1" x14ac:dyDescent="0.25">
      <c r="A301" s="200"/>
      <c r="B301" s="201"/>
      <c r="C301" s="202"/>
      <c r="D301" s="202"/>
      <c r="E301" s="202"/>
      <c r="F301" s="202"/>
      <c r="G301" s="202"/>
      <c r="H301" s="202"/>
      <c r="I301" s="196"/>
      <c r="J301" s="197"/>
    </row>
    <row r="302" spans="1:10" s="16" customFormat="1" x14ac:dyDescent="0.2"/>
    <row r="303" spans="1:10" s="16" customFormat="1" x14ac:dyDescent="0.2"/>
    <row r="304" spans="1:10"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row r="496" s="16" customFormat="1" x14ac:dyDescent="0.2"/>
    <row r="497" s="16" customFormat="1" x14ac:dyDescent="0.2"/>
    <row r="498" s="16" customFormat="1" x14ac:dyDescent="0.2"/>
    <row r="499" s="16" customFormat="1" x14ac:dyDescent="0.2"/>
    <row r="500" s="16" customFormat="1" x14ac:dyDescent="0.2"/>
    <row r="501" s="16" customFormat="1" x14ac:dyDescent="0.2"/>
    <row r="502" s="16" customFormat="1" x14ac:dyDescent="0.2"/>
    <row r="503" s="16" customFormat="1" x14ac:dyDescent="0.2"/>
    <row r="504" s="16" customFormat="1" x14ac:dyDescent="0.2"/>
    <row r="505" s="16" customFormat="1" x14ac:dyDescent="0.2"/>
    <row r="506" s="16" customFormat="1" x14ac:dyDescent="0.2"/>
    <row r="507" s="16" customFormat="1" x14ac:dyDescent="0.2"/>
    <row r="508" s="16" customFormat="1" x14ac:dyDescent="0.2"/>
    <row r="509" s="16" customFormat="1" x14ac:dyDescent="0.2"/>
    <row r="510" s="16" customFormat="1" x14ac:dyDescent="0.2"/>
    <row r="511" s="16" customFormat="1" x14ac:dyDescent="0.2"/>
    <row r="512" s="16" customFormat="1" x14ac:dyDescent="0.2"/>
    <row r="513" s="16" customFormat="1" x14ac:dyDescent="0.2"/>
    <row r="514" s="16" customFormat="1" x14ac:dyDescent="0.2"/>
    <row r="515" s="16" customFormat="1" x14ac:dyDescent="0.2"/>
    <row r="516" s="16" customFormat="1" x14ac:dyDescent="0.2"/>
    <row r="517" s="16" customFormat="1" x14ac:dyDescent="0.2"/>
    <row r="518" s="16" customFormat="1" x14ac:dyDescent="0.2"/>
    <row r="519" s="16" customFormat="1" x14ac:dyDescent="0.2"/>
    <row r="520" s="16" customFormat="1" x14ac:dyDescent="0.2"/>
    <row r="521" s="16" customFormat="1" x14ac:dyDescent="0.2"/>
    <row r="522" s="16" customFormat="1" x14ac:dyDescent="0.2"/>
    <row r="523" s="16" customFormat="1" x14ac:dyDescent="0.2"/>
    <row r="524" s="16" customFormat="1" x14ac:dyDescent="0.2"/>
    <row r="525" s="16" customFormat="1" x14ac:dyDescent="0.2"/>
    <row r="526" s="16" customFormat="1" x14ac:dyDescent="0.2"/>
    <row r="527" s="16" customFormat="1" x14ac:dyDescent="0.2"/>
    <row r="528" s="16" customFormat="1" x14ac:dyDescent="0.2"/>
    <row r="529" s="16" customFormat="1" x14ac:dyDescent="0.2"/>
    <row r="530" s="16" customFormat="1" x14ac:dyDescent="0.2"/>
    <row r="531" s="16" customFormat="1" x14ac:dyDescent="0.2"/>
    <row r="532" s="16" customFormat="1" x14ac:dyDescent="0.2"/>
    <row r="533" s="16" customFormat="1" x14ac:dyDescent="0.2"/>
    <row r="534" s="16" customFormat="1" x14ac:dyDescent="0.2"/>
    <row r="535" s="16" customFormat="1" x14ac:dyDescent="0.2"/>
    <row r="536" s="16" customFormat="1" x14ac:dyDescent="0.2"/>
    <row r="537" s="16" customFormat="1" x14ac:dyDescent="0.2"/>
    <row r="538" s="16" customFormat="1" x14ac:dyDescent="0.2"/>
    <row r="539" s="16" customFormat="1" x14ac:dyDescent="0.2"/>
    <row r="540" s="16" customFormat="1" x14ac:dyDescent="0.2"/>
    <row r="541" s="16" customFormat="1" x14ac:dyDescent="0.2"/>
    <row r="542" s="16" customFormat="1" x14ac:dyDescent="0.2"/>
    <row r="543" s="16" customFormat="1" x14ac:dyDescent="0.2"/>
    <row r="544" s="16" customFormat="1" x14ac:dyDescent="0.2"/>
    <row r="545" s="16" customFormat="1" x14ac:dyDescent="0.2"/>
    <row r="546" s="16" customFormat="1" x14ac:dyDescent="0.2"/>
    <row r="547" s="16" customFormat="1" x14ac:dyDescent="0.2"/>
    <row r="548" s="16" customFormat="1" x14ac:dyDescent="0.2"/>
    <row r="549" s="16" customFormat="1" x14ac:dyDescent="0.2"/>
    <row r="550" s="16" customFormat="1" x14ac:dyDescent="0.2"/>
    <row r="551" s="16" customFormat="1" x14ac:dyDescent="0.2"/>
    <row r="552" s="16" customFormat="1" x14ac:dyDescent="0.2"/>
    <row r="553" s="16" customFormat="1" x14ac:dyDescent="0.2"/>
    <row r="554" s="16" customFormat="1" x14ac:dyDescent="0.2"/>
    <row r="555" s="16" customFormat="1" x14ac:dyDescent="0.2"/>
    <row r="556" s="16" customFormat="1" x14ac:dyDescent="0.2"/>
    <row r="557" s="16" customFormat="1" x14ac:dyDescent="0.2"/>
    <row r="558" s="16" customFormat="1" x14ac:dyDescent="0.2"/>
    <row r="559" s="16" customFormat="1" x14ac:dyDescent="0.2"/>
    <row r="560" s="16" customFormat="1" x14ac:dyDescent="0.2"/>
    <row r="561" s="16" customFormat="1" x14ac:dyDescent="0.2"/>
    <row r="562" s="16" customFormat="1" x14ac:dyDescent="0.2"/>
    <row r="563" s="16" customFormat="1" x14ac:dyDescent="0.2"/>
    <row r="564" s="16" customFormat="1" x14ac:dyDescent="0.2"/>
    <row r="565" s="16" customFormat="1" x14ac:dyDescent="0.2"/>
    <row r="566" s="16" customFormat="1" x14ac:dyDescent="0.2"/>
    <row r="567" s="16" customFormat="1" x14ac:dyDescent="0.2"/>
    <row r="568" s="16" customFormat="1" x14ac:dyDescent="0.2"/>
    <row r="569" s="16" customFormat="1" x14ac:dyDescent="0.2"/>
    <row r="570" s="16" customFormat="1" x14ac:dyDescent="0.2"/>
    <row r="571" s="16" customFormat="1" x14ac:dyDescent="0.2"/>
    <row r="572" s="16" customFormat="1" x14ac:dyDescent="0.2"/>
    <row r="573" s="16" customFormat="1" x14ac:dyDescent="0.2"/>
    <row r="574" s="16" customFormat="1" x14ac:dyDescent="0.2"/>
    <row r="575" s="16" customFormat="1" x14ac:dyDescent="0.2"/>
    <row r="576" s="16" customFormat="1" x14ac:dyDescent="0.2"/>
    <row r="577" spans="1:1" s="16" customFormat="1" x14ac:dyDescent="0.2"/>
    <row r="578" spans="1:1" s="16" customFormat="1" x14ac:dyDescent="0.2">
      <c r="A578" s="16">
        <v>1</v>
      </c>
    </row>
    <row r="579" spans="1:1" s="16" customFormat="1" x14ac:dyDescent="0.2">
      <c r="A579" s="16">
        <v>2</v>
      </c>
    </row>
    <row r="580" spans="1:1" s="16" customFormat="1" x14ac:dyDescent="0.2">
      <c r="A580" s="16">
        <v>3</v>
      </c>
    </row>
    <row r="581" spans="1:1" s="16" customFormat="1" x14ac:dyDescent="0.2">
      <c r="A581" s="105">
        <v>4</v>
      </c>
    </row>
    <row r="582" spans="1:1" s="16" customFormat="1" x14ac:dyDescent="0.2">
      <c r="A582" s="105">
        <v>5</v>
      </c>
    </row>
    <row r="583" spans="1:1" s="16" customFormat="1" x14ac:dyDescent="0.2">
      <c r="A583" s="105">
        <v>6</v>
      </c>
    </row>
    <row r="584" spans="1:1" s="16" customFormat="1" x14ac:dyDescent="0.2">
      <c r="A584" s="105">
        <v>7</v>
      </c>
    </row>
    <row r="585" spans="1:1" s="16" customFormat="1" x14ac:dyDescent="0.2">
      <c r="A585" s="105">
        <v>8</v>
      </c>
    </row>
    <row r="586" spans="1:1" s="16" customFormat="1" x14ac:dyDescent="0.2">
      <c r="A586" s="105">
        <v>9</v>
      </c>
    </row>
    <row r="587" spans="1:1" s="16" customFormat="1" x14ac:dyDescent="0.2">
      <c r="A587" s="105">
        <v>10</v>
      </c>
    </row>
    <row r="588" spans="1:1" s="16" customFormat="1" x14ac:dyDescent="0.2"/>
    <row r="589" spans="1:1" s="16" customFormat="1" x14ac:dyDescent="0.2"/>
    <row r="590" spans="1:1" s="16" customFormat="1" x14ac:dyDescent="0.2"/>
    <row r="591" spans="1:1" s="16" customFormat="1" x14ac:dyDescent="0.2">
      <c r="A591" s="105"/>
    </row>
    <row r="592" spans="1:1" s="16" customFormat="1" x14ac:dyDescent="0.2">
      <c r="A592" s="105"/>
    </row>
    <row r="593" spans="1:1" s="16" customFormat="1" x14ac:dyDescent="0.2">
      <c r="A593" s="105"/>
    </row>
    <row r="594" spans="1:1" s="16" customFormat="1" x14ac:dyDescent="0.2">
      <c r="A594" s="105"/>
    </row>
    <row r="595" spans="1:1" s="16" customFormat="1" x14ac:dyDescent="0.2">
      <c r="A595" s="105"/>
    </row>
    <row r="596" spans="1:1" s="16" customFormat="1" x14ac:dyDescent="0.2">
      <c r="A596" s="105"/>
    </row>
    <row r="597" spans="1:1" s="16" customFormat="1" x14ac:dyDescent="0.2">
      <c r="A597" s="105"/>
    </row>
    <row r="598" spans="1:1" s="16" customFormat="1" x14ac:dyDescent="0.2">
      <c r="A598" s="105"/>
    </row>
    <row r="599" spans="1:1" s="16" customFormat="1" x14ac:dyDescent="0.2"/>
    <row r="600" spans="1:1" s="16" customFormat="1" x14ac:dyDescent="0.2"/>
    <row r="601" spans="1:1" s="16" customFormat="1" x14ac:dyDescent="0.2"/>
    <row r="602" spans="1:1" s="16" customFormat="1" x14ac:dyDescent="0.2"/>
    <row r="603" spans="1:1" s="16" customFormat="1" x14ac:dyDescent="0.2"/>
    <row r="604" spans="1:1" s="16" customFormat="1" x14ac:dyDescent="0.2"/>
    <row r="605" spans="1:1" s="16" customFormat="1" x14ac:dyDescent="0.2"/>
    <row r="606" spans="1:1" s="16" customFormat="1" x14ac:dyDescent="0.2"/>
    <row r="607" spans="1:1" s="16" customFormat="1" x14ac:dyDescent="0.2"/>
    <row r="608" spans="1:1" s="16" customFormat="1" x14ac:dyDescent="0.2"/>
    <row r="609" s="16" customFormat="1" x14ac:dyDescent="0.2"/>
    <row r="610" s="16" customFormat="1" x14ac:dyDescent="0.2"/>
    <row r="611" s="16" customFormat="1" x14ac:dyDescent="0.2"/>
    <row r="612" s="16" customFormat="1" x14ac:dyDescent="0.2"/>
    <row r="613" s="16" customFormat="1" x14ac:dyDescent="0.2"/>
    <row r="614" s="16" customFormat="1" x14ac:dyDescent="0.2"/>
    <row r="615" s="16" customFormat="1" x14ac:dyDescent="0.2"/>
    <row r="616" s="16" customFormat="1" x14ac:dyDescent="0.2"/>
    <row r="617" s="16" customFormat="1" x14ac:dyDescent="0.2"/>
    <row r="618" s="16" customFormat="1" x14ac:dyDescent="0.2"/>
    <row r="619" s="16" customFormat="1" x14ac:dyDescent="0.2"/>
    <row r="620" s="16" customFormat="1" x14ac:dyDescent="0.2"/>
    <row r="621" s="16" customFormat="1" x14ac:dyDescent="0.2"/>
    <row r="622" s="16" customFormat="1" x14ac:dyDescent="0.2"/>
    <row r="623" s="16" customFormat="1" x14ac:dyDescent="0.2"/>
    <row r="624" s="16" customFormat="1" x14ac:dyDescent="0.2"/>
    <row r="625" s="16" customFormat="1" x14ac:dyDescent="0.2"/>
    <row r="626" s="16" customFormat="1" x14ac:dyDescent="0.2"/>
    <row r="627" s="16" customFormat="1" x14ac:dyDescent="0.2"/>
    <row r="628" s="16" customFormat="1" x14ac:dyDescent="0.2"/>
    <row r="629" s="16" customFormat="1" x14ac:dyDescent="0.2"/>
    <row r="630" s="16" customFormat="1" x14ac:dyDescent="0.2"/>
    <row r="631" s="16" customFormat="1" x14ac:dyDescent="0.2"/>
    <row r="632" s="16" customFormat="1" x14ac:dyDescent="0.2"/>
    <row r="633" s="16" customFormat="1" x14ac:dyDescent="0.2"/>
    <row r="634" s="16" customFormat="1" x14ac:dyDescent="0.2"/>
    <row r="635" s="16" customFormat="1" x14ac:dyDescent="0.2"/>
    <row r="636" s="16" customFormat="1" x14ac:dyDescent="0.2"/>
    <row r="637" s="16" customFormat="1" x14ac:dyDescent="0.2"/>
    <row r="638" s="16" customFormat="1" x14ac:dyDescent="0.2"/>
    <row r="639" s="16" customFormat="1" x14ac:dyDescent="0.2"/>
    <row r="640" s="16" customFormat="1" x14ac:dyDescent="0.2"/>
    <row r="641" s="16" customFormat="1" x14ac:dyDescent="0.2"/>
    <row r="642" s="16" customFormat="1" x14ac:dyDescent="0.2"/>
    <row r="643" s="16" customFormat="1" x14ac:dyDescent="0.2"/>
    <row r="644" s="16" customFormat="1" x14ac:dyDescent="0.2"/>
    <row r="645" s="16" customFormat="1" x14ac:dyDescent="0.2"/>
    <row r="646" s="16" customFormat="1" x14ac:dyDescent="0.2"/>
    <row r="647" s="16" customFormat="1" x14ac:dyDescent="0.2"/>
    <row r="648" s="16" customFormat="1" x14ac:dyDescent="0.2"/>
    <row r="649" s="16" customFormat="1" x14ac:dyDescent="0.2"/>
    <row r="650" s="16" customFormat="1" x14ac:dyDescent="0.2"/>
    <row r="651" s="16" customFormat="1" x14ac:dyDescent="0.2"/>
    <row r="652" s="16" customFormat="1" x14ac:dyDescent="0.2"/>
    <row r="653" s="16" customFormat="1" x14ac:dyDescent="0.2"/>
    <row r="654" s="16" customFormat="1" x14ac:dyDescent="0.2"/>
    <row r="655" s="16" customFormat="1" x14ac:dyDescent="0.2"/>
    <row r="656" s="16" customFormat="1" x14ac:dyDescent="0.2"/>
    <row r="657" s="16" customFormat="1" x14ac:dyDescent="0.2"/>
    <row r="658" s="16" customFormat="1" x14ac:dyDescent="0.2"/>
    <row r="659" s="16" customFormat="1" x14ac:dyDescent="0.2"/>
    <row r="660" s="16" customFormat="1" x14ac:dyDescent="0.2"/>
    <row r="661" s="16" customFormat="1" x14ac:dyDescent="0.2"/>
    <row r="662" s="16" customFormat="1" x14ac:dyDescent="0.2"/>
    <row r="663" s="16" customFormat="1" x14ac:dyDescent="0.2"/>
    <row r="664" s="16" customFormat="1" x14ac:dyDescent="0.2"/>
    <row r="665" s="16" customFormat="1" x14ac:dyDescent="0.2"/>
    <row r="666" s="16" customFormat="1" x14ac:dyDescent="0.2"/>
    <row r="667" s="16" customFormat="1" x14ac:dyDescent="0.2"/>
    <row r="668" s="16" customFormat="1" x14ac:dyDescent="0.2"/>
    <row r="669" s="16" customFormat="1" x14ac:dyDescent="0.2"/>
    <row r="670" s="16" customFormat="1" x14ac:dyDescent="0.2"/>
    <row r="671" s="16" customFormat="1" x14ac:dyDescent="0.2"/>
    <row r="672" s="16" customFormat="1" x14ac:dyDescent="0.2"/>
    <row r="673" s="16" customFormat="1" x14ac:dyDescent="0.2"/>
    <row r="674" s="16" customFormat="1" x14ac:dyDescent="0.2"/>
    <row r="675" s="16" customFormat="1" x14ac:dyDescent="0.2"/>
    <row r="676" s="16" customFormat="1" x14ac:dyDescent="0.2"/>
    <row r="677" s="16" customFormat="1" x14ac:dyDescent="0.2"/>
    <row r="678" s="16" customFormat="1" x14ac:dyDescent="0.2"/>
    <row r="679" s="16" customFormat="1" x14ac:dyDescent="0.2"/>
    <row r="680" s="16" customFormat="1" x14ac:dyDescent="0.2"/>
    <row r="681" s="16" customFormat="1" x14ac:dyDescent="0.2"/>
    <row r="682" s="16" customFormat="1" x14ac:dyDescent="0.2"/>
    <row r="683" s="16" customFormat="1" x14ac:dyDescent="0.2"/>
    <row r="684" s="16" customFormat="1" x14ac:dyDescent="0.2"/>
    <row r="685" s="16" customFormat="1" x14ac:dyDescent="0.2"/>
    <row r="686" s="16" customFormat="1" x14ac:dyDescent="0.2"/>
    <row r="687" s="16" customFormat="1" x14ac:dyDescent="0.2"/>
    <row r="688" s="16" customFormat="1" x14ac:dyDescent="0.2"/>
    <row r="689" s="16" customFormat="1" x14ac:dyDescent="0.2"/>
    <row r="690" s="16" customFormat="1" x14ac:dyDescent="0.2"/>
    <row r="691" s="16" customFormat="1" x14ac:dyDescent="0.2"/>
    <row r="692" s="16" customFormat="1" x14ac:dyDescent="0.2"/>
    <row r="693" s="16" customFormat="1" x14ac:dyDescent="0.2"/>
    <row r="694" s="16" customFormat="1" x14ac:dyDescent="0.2"/>
    <row r="695" s="16" customFormat="1" x14ac:dyDescent="0.2"/>
    <row r="696" s="16" customFormat="1" x14ac:dyDescent="0.2"/>
    <row r="697" s="16" customFormat="1" x14ac:dyDescent="0.2"/>
    <row r="698" s="16" customFormat="1" x14ac:dyDescent="0.2"/>
    <row r="699" s="16" customFormat="1" x14ac:dyDescent="0.2"/>
    <row r="700" s="16" customFormat="1" x14ac:dyDescent="0.2"/>
    <row r="701" s="16" customFormat="1" x14ac:dyDescent="0.2"/>
    <row r="702" s="16" customFormat="1" x14ac:dyDescent="0.2"/>
    <row r="703" s="16" customFormat="1" x14ac:dyDescent="0.2"/>
    <row r="704" s="16" customFormat="1" x14ac:dyDescent="0.2"/>
    <row r="705" s="16" customFormat="1" x14ac:dyDescent="0.2"/>
    <row r="706" s="16" customFormat="1" x14ac:dyDescent="0.2"/>
    <row r="707" s="16" customFormat="1" x14ac:dyDescent="0.2"/>
    <row r="708" s="16" customFormat="1" x14ac:dyDescent="0.2"/>
    <row r="709" s="16" customFormat="1" x14ac:dyDescent="0.2"/>
    <row r="710" s="16" customFormat="1" x14ac:dyDescent="0.2"/>
    <row r="711" s="16" customFormat="1" x14ac:dyDescent="0.2"/>
    <row r="712" s="16" customFormat="1" x14ac:dyDescent="0.2"/>
    <row r="713" s="16" customFormat="1" x14ac:dyDescent="0.2"/>
    <row r="714" s="16" customFormat="1" x14ac:dyDescent="0.2"/>
    <row r="715" s="16" customFormat="1" x14ac:dyDescent="0.2"/>
    <row r="716" s="16" customFormat="1" x14ac:dyDescent="0.2"/>
    <row r="717" s="16" customFormat="1" x14ac:dyDescent="0.2"/>
    <row r="718" s="16" customFormat="1" x14ac:dyDescent="0.2"/>
    <row r="719" s="16" customFormat="1" x14ac:dyDescent="0.2"/>
    <row r="720" s="16" customFormat="1" x14ac:dyDescent="0.2"/>
    <row r="721" s="16" customFormat="1" x14ac:dyDescent="0.2"/>
    <row r="722" s="16" customFormat="1" x14ac:dyDescent="0.2"/>
    <row r="723" s="16" customFormat="1" x14ac:dyDescent="0.2"/>
    <row r="724" s="16" customFormat="1" x14ac:dyDescent="0.2"/>
    <row r="725" s="16" customFormat="1" x14ac:dyDescent="0.2"/>
    <row r="726" s="16" customFormat="1" x14ac:dyDescent="0.2"/>
    <row r="727" s="16" customFormat="1" x14ac:dyDescent="0.2"/>
    <row r="728" s="16" customFormat="1" x14ac:dyDescent="0.2"/>
    <row r="729" s="16" customFormat="1" x14ac:dyDescent="0.2"/>
    <row r="730" s="16" customFormat="1" x14ac:dyDescent="0.2"/>
    <row r="731" s="16" customFormat="1" x14ac:dyDescent="0.2"/>
    <row r="732" s="16" customFormat="1" x14ac:dyDescent="0.2"/>
    <row r="733" s="16" customFormat="1" x14ac:dyDescent="0.2"/>
    <row r="734" s="16" customFormat="1" x14ac:dyDescent="0.2"/>
    <row r="735" s="16" customFormat="1" x14ac:dyDescent="0.2"/>
    <row r="736" s="16" customFormat="1" x14ac:dyDescent="0.2"/>
    <row r="737" s="16" customFormat="1" x14ac:dyDescent="0.2"/>
    <row r="738" s="16" customFormat="1" x14ac:dyDescent="0.2"/>
    <row r="739" s="16" customFormat="1" x14ac:dyDescent="0.2"/>
    <row r="740" s="16" customFormat="1" x14ac:dyDescent="0.2"/>
    <row r="741" s="16" customFormat="1" x14ac:dyDescent="0.2"/>
    <row r="742" s="16" customFormat="1" x14ac:dyDescent="0.2"/>
    <row r="743" s="16" customFormat="1" x14ac:dyDescent="0.2"/>
    <row r="744" s="16" customFormat="1" x14ac:dyDescent="0.2"/>
    <row r="745" s="16" customFormat="1" x14ac:dyDescent="0.2"/>
    <row r="746" s="16" customFormat="1" x14ac:dyDescent="0.2"/>
    <row r="747" s="16" customFormat="1" x14ac:dyDescent="0.2"/>
    <row r="748" s="16" customFormat="1" x14ac:dyDescent="0.2"/>
    <row r="749" s="16" customFormat="1" x14ac:dyDescent="0.2"/>
    <row r="750" s="16" customFormat="1" x14ac:dyDescent="0.2"/>
    <row r="751" s="16" customFormat="1" x14ac:dyDescent="0.2"/>
    <row r="752" s="16" customFormat="1" x14ac:dyDescent="0.2"/>
    <row r="753" s="16" customFormat="1" x14ac:dyDescent="0.2"/>
    <row r="754" s="16" customFormat="1" x14ac:dyDescent="0.2"/>
    <row r="755" s="16" customFormat="1" x14ac:dyDescent="0.2"/>
    <row r="756" s="16" customFormat="1" x14ac:dyDescent="0.2"/>
    <row r="757" s="16" customFormat="1" x14ac:dyDescent="0.2"/>
    <row r="758" s="16" customFormat="1" x14ac:dyDescent="0.2"/>
    <row r="759" s="16" customFormat="1" x14ac:dyDescent="0.2"/>
    <row r="760" s="16" customFormat="1" x14ac:dyDescent="0.2"/>
    <row r="761" s="16" customFormat="1" x14ac:dyDescent="0.2"/>
    <row r="762" s="16" customFormat="1" x14ac:dyDescent="0.2"/>
    <row r="763" s="16" customFormat="1" x14ac:dyDescent="0.2"/>
    <row r="764" s="16" customFormat="1" x14ac:dyDescent="0.2"/>
    <row r="765" s="16" customFormat="1" x14ac:dyDescent="0.2"/>
    <row r="766" s="16" customFormat="1" x14ac:dyDescent="0.2"/>
    <row r="767" s="16" customFormat="1" x14ac:dyDescent="0.2"/>
    <row r="768" s="16" customFormat="1" x14ac:dyDescent="0.2"/>
    <row r="769" s="16" customFormat="1" x14ac:dyDescent="0.2"/>
    <row r="770" s="16" customFormat="1" x14ac:dyDescent="0.2"/>
    <row r="771" s="16" customFormat="1" x14ac:dyDescent="0.2"/>
    <row r="772" s="16" customFormat="1" x14ac:dyDescent="0.2"/>
    <row r="773" s="16" customFormat="1" x14ac:dyDescent="0.2"/>
    <row r="774" s="16" customFormat="1" x14ac:dyDescent="0.2"/>
    <row r="775" s="16" customFormat="1" x14ac:dyDescent="0.2"/>
    <row r="776" s="16" customFormat="1" x14ac:dyDescent="0.2"/>
    <row r="777" s="16" customFormat="1" x14ac:dyDescent="0.2"/>
    <row r="778" s="16" customFormat="1" x14ac:dyDescent="0.2"/>
    <row r="779" s="16" customFormat="1" x14ac:dyDescent="0.2"/>
    <row r="780" s="16" customFormat="1" x14ac:dyDescent="0.2"/>
    <row r="781" s="16" customFormat="1" x14ac:dyDescent="0.2"/>
    <row r="782" s="16" customFormat="1" x14ac:dyDescent="0.2"/>
    <row r="783" s="16" customFormat="1" x14ac:dyDescent="0.2"/>
    <row r="784" s="16" customFormat="1" x14ac:dyDescent="0.2"/>
    <row r="785" s="16" customFormat="1" x14ac:dyDescent="0.2"/>
    <row r="786" s="16" customFormat="1" x14ac:dyDescent="0.2"/>
    <row r="787" s="16" customFormat="1" x14ac:dyDescent="0.2"/>
    <row r="788" s="16" customFormat="1" x14ac:dyDescent="0.2"/>
    <row r="789" s="16" customFormat="1" x14ac:dyDescent="0.2"/>
    <row r="790" s="16" customFormat="1" x14ac:dyDescent="0.2"/>
    <row r="791" s="16" customFormat="1" x14ac:dyDescent="0.2"/>
    <row r="792" s="16" customFormat="1" x14ac:dyDescent="0.2"/>
    <row r="793" s="16" customFormat="1" x14ac:dyDescent="0.2"/>
    <row r="794" s="16" customFormat="1" x14ac:dyDescent="0.2"/>
    <row r="795" s="16" customFormat="1" x14ac:dyDescent="0.2"/>
    <row r="796" s="16" customFormat="1" x14ac:dyDescent="0.2"/>
    <row r="797" s="16" customFormat="1" x14ac:dyDescent="0.2"/>
    <row r="798" s="16" customFormat="1" x14ac:dyDescent="0.2"/>
    <row r="799" s="16" customFormat="1" x14ac:dyDescent="0.2"/>
    <row r="800" s="16" customFormat="1" x14ac:dyDescent="0.2"/>
    <row r="801" s="16" customFormat="1" x14ac:dyDescent="0.2"/>
    <row r="802" s="16" customFormat="1" x14ac:dyDescent="0.2"/>
    <row r="803" s="16" customFormat="1" x14ac:dyDescent="0.2"/>
    <row r="804" s="16" customFormat="1" x14ac:dyDescent="0.2"/>
    <row r="805" s="16" customFormat="1" x14ac:dyDescent="0.2"/>
    <row r="806" s="16" customFormat="1" x14ac:dyDescent="0.2"/>
    <row r="807" s="16" customFormat="1" x14ac:dyDescent="0.2"/>
    <row r="808" s="16" customFormat="1" x14ac:dyDescent="0.2"/>
    <row r="809" s="16" customFormat="1" x14ac:dyDescent="0.2"/>
    <row r="810" s="16" customFormat="1" x14ac:dyDescent="0.2"/>
    <row r="811" s="16" customFormat="1" x14ac:dyDescent="0.2"/>
    <row r="812" s="16" customFormat="1" x14ac:dyDescent="0.2"/>
    <row r="813" s="16" customFormat="1" x14ac:dyDescent="0.2"/>
    <row r="814" s="16" customFormat="1" x14ac:dyDescent="0.2"/>
    <row r="815" s="16" customFormat="1" x14ac:dyDescent="0.2"/>
    <row r="816" s="16" customFormat="1" x14ac:dyDescent="0.2"/>
    <row r="817" s="16" customFormat="1" x14ac:dyDescent="0.2"/>
    <row r="818" s="16" customFormat="1" x14ac:dyDescent="0.2"/>
    <row r="819" s="16" customFormat="1" x14ac:dyDescent="0.2"/>
    <row r="820" s="16" customFormat="1" x14ac:dyDescent="0.2"/>
    <row r="821" s="16" customFormat="1" x14ac:dyDescent="0.2"/>
    <row r="822" s="16" customFormat="1" x14ac:dyDescent="0.2"/>
    <row r="823" s="16" customFormat="1" x14ac:dyDescent="0.2"/>
    <row r="824" s="16" customFormat="1" x14ac:dyDescent="0.2"/>
    <row r="825" s="16" customFormat="1" x14ac:dyDescent="0.2"/>
    <row r="826" s="16" customFormat="1" x14ac:dyDescent="0.2"/>
    <row r="827" s="16" customFormat="1" x14ac:dyDescent="0.2"/>
    <row r="828" s="16" customFormat="1" x14ac:dyDescent="0.2"/>
    <row r="829" s="16" customFormat="1" x14ac:dyDescent="0.2"/>
    <row r="830" s="16" customFormat="1" x14ac:dyDescent="0.2"/>
    <row r="831" s="16" customFormat="1" x14ac:dyDescent="0.2"/>
    <row r="832" s="16" customFormat="1" x14ac:dyDescent="0.2"/>
    <row r="833" s="16" customFormat="1" x14ac:dyDescent="0.2"/>
    <row r="834" s="16" customFormat="1" x14ac:dyDescent="0.2"/>
    <row r="835" s="16" customFormat="1" x14ac:dyDescent="0.2"/>
    <row r="836" s="16" customFormat="1" x14ac:dyDescent="0.2"/>
    <row r="837" s="16" customFormat="1" x14ac:dyDescent="0.2"/>
    <row r="838" s="16" customFormat="1" x14ac:dyDescent="0.2"/>
    <row r="839" s="16" customFormat="1" x14ac:dyDescent="0.2"/>
    <row r="840" s="16" customFormat="1" x14ac:dyDescent="0.2"/>
    <row r="841" s="16" customFormat="1" x14ac:dyDescent="0.2"/>
    <row r="842" s="16" customFormat="1" x14ac:dyDescent="0.2"/>
    <row r="843" s="16" customFormat="1" x14ac:dyDescent="0.2"/>
    <row r="844" s="16" customFormat="1" x14ac:dyDescent="0.2"/>
    <row r="845" s="16" customFormat="1" x14ac:dyDescent="0.2"/>
    <row r="846" s="16" customFormat="1" x14ac:dyDescent="0.2"/>
    <row r="847" s="16" customFormat="1" x14ac:dyDescent="0.2"/>
    <row r="848" s="16" customFormat="1" x14ac:dyDescent="0.2"/>
    <row r="849" s="16" customFormat="1" x14ac:dyDescent="0.2"/>
    <row r="850" s="16" customFormat="1" x14ac:dyDescent="0.2"/>
    <row r="851" s="16" customFormat="1" x14ac:dyDescent="0.2"/>
    <row r="852" s="16" customFormat="1" x14ac:dyDescent="0.2"/>
    <row r="853" s="16" customFormat="1" x14ac:dyDescent="0.2"/>
    <row r="854" s="16" customFormat="1" x14ac:dyDescent="0.2"/>
    <row r="855" s="16" customFormat="1" x14ac:dyDescent="0.2"/>
    <row r="856" s="16" customFormat="1" x14ac:dyDescent="0.2"/>
    <row r="857" s="16" customFormat="1" x14ac:dyDescent="0.2"/>
    <row r="858" s="16" customFormat="1" x14ac:dyDescent="0.2"/>
    <row r="859" s="16" customFormat="1" x14ac:dyDescent="0.2"/>
    <row r="860" s="16" customFormat="1" x14ac:dyDescent="0.2"/>
    <row r="861" s="16" customFormat="1" x14ac:dyDescent="0.2"/>
    <row r="862" s="16" customFormat="1" x14ac:dyDescent="0.2"/>
    <row r="863" s="16" customFormat="1" x14ac:dyDescent="0.2"/>
    <row r="864" s="16" customFormat="1" x14ac:dyDescent="0.2"/>
    <row r="865" s="16" customFormat="1" x14ac:dyDescent="0.2"/>
    <row r="866" s="16" customFormat="1" x14ac:dyDescent="0.2"/>
    <row r="867" s="16" customFormat="1" x14ac:dyDescent="0.2"/>
    <row r="868" s="16" customFormat="1" x14ac:dyDescent="0.2"/>
    <row r="869" s="16" customFormat="1" x14ac:dyDescent="0.2"/>
    <row r="870" s="16" customFormat="1" x14ac:dyDescent="0.2"/>
    <row r="871" s="16" customFormat="1" x14ac:dyDescent="0.2"/>
    <row r="872" s="16" customFormat="1" x14ac:dyDescent="0.2"/>
    <row r="873" s="16" customFormat="1" x14ac:dyDescent="0.2"/>
    <row r="874" s="16" customFormat="1" x14ac:dyDescent="0.2"/>
    <row r="875" s="16" customFormat="1" x14ac:dyDescent="0.2"/>
    <row r="876" s="16" customFormat="1" x14ac:dyDescent="0.2"/>
    <row r="877" s="16" customFormat="1" x14ac:dyDescent="0.2"/>
    <row r="878" s="16" customFormat="1" x14ac:dyDescent="0.2"/>
    <row r="879" s="16" customFormat="1" x14ac:dyDescent="0.2"/>
    <row r="880" s="16" customFormat="1" x14ac:dyDescent="0.2"/>
    <row r="881" s="16" customFormat="1" x14ac:dyDescent="0.2"/>
    <row r="882" s="16" customFormat="1" x14ac:dyDescent="0.2"/>
    <row r="883" s="16" customFormat="1" x14ac:dyDescent="0.2"/>
    <row r="884" s="16" customFormat="1" x14ac:dyDescent="0.2"/>
    <row r="885" s="16" customFormat="1" x14ac:dyDescent="0.2"/>
    <row r="886" s="16" customFormat="1" x14ac:dyDescent="0.2"/>
    <row r="887" s="16" customFormat="1" x14ac:dyDescent="0.2"/>
    <row r="888" s="16" customFormat="1" x14ac:dyDescent="0.2"/>
    <row r="889" s="16" customFormat="1" x14ac:dyDescent="0.2"/>
    <row r="890" s="16" customFormat="1" x14ac:dyDescent="0.2"/>
    <row r="891" s="16" customFormat="1" x14ac:dyDescent="0.2"/>
    <row r="892" s="16" customFormat="1" x14ac:dyDescent="0.2"/>
    <row r="893" s="16" customFormat="1" x14ac:dyDescent="0.2"/>
    <row r="894" s="16" customFormat="1" x14ac:dyDescent="0.2"/>
    <row r="895" s="16" customFormat="1" x14ac:dyDescent="0.2"/>
    <row r="896" s="16" customFormat="1" x14ac:dyDescent="0.2"/>
    <row r="897" s="16" customFormat="1" x14ac:dyDescent="0.2"/>
    <row r="898" s="16" customFormat="1" x14ac:dyDescent="0.2"/>
    <row r="899" s="16" customFormat="1" x14ac:dyDescent="0.2"/>
    <row r="900" s="16" customFormat="1" x14ac:dyDescent="0.2"/>
    <row r="901" s="16" customFormat="1" x14ac:dyDescent="0.2"/>
    <row r="902" s="16" customFormat="1" x14ac:dyDescent="0.2"/>
    <row r="903" s="16" customFormat="1" x14ac:dyDescent="0.2"/>
    <row r="904" s="16" customFormat="1" x14ac:dyDescent="0.2"/>
    <row r="905" s="16" customFormat="1" x14ac:dyDescent="0.2"/>
    <row r="906" s="16" customFormat="1" x14ac:dyDescent="0.2"/>
    <row r="907" s="16" customFormat="1" x14ac:dyDescent="0.2"/>
    <row r="908" s="16" customFormat="1" x14ac:dyDescent="0.2"/>
    <row r="909" s="16" customFormat="1" x14ac:dyDescent="0.2"/>
    <row r="910" s="16" customFormat="1" x14ac:dyDescent="0.2"/>
    <row r="911" s="16" customFormat="1" x14ac:dyDescent="0.2"/>
    <row r="912" s="16" customFormat="1" x14ac:dyDescent="0.2"/>
    <row r="913" s="16" customFormat="1" x14ac:dyDescent="0.2"/>
    <row r="914" s="16" customFormat="1" x14ac:dyDescent="0.2"/>
    <row r="915" s="16" customFormat="1" x14ac:dyDescent="0.2"/>
    <row r="916" s="16" customFormat="1" x14ac:dyDescent="0.2"/>
    <row r="917" s="16" customFormat="1" x14ac:dyDescent="0.2"/>
    <row r="918" s="16" customFormat="1" x14ac:dyDescent="0.2"/>
    <row r="919" s="16" customFormat="1" x14ac:dyDescent="0.2"/>
    <row r="920" s="16" customFormat="1" x14ac:dyDescent="0.2"/>
    <row r="921" s="16" customFormat="1" x14ac:dyDescent="0.2"/>
    <row r="922" s="16" customFormat="1" x14ac:dyDescent="0.2"/>
    <row r="923" s="16" customFormat="1" x14ac:dyDescent="0.2"/>
    <row r="924" s="16" customFormat="1" x14ac:dyDescent="0.2"/>
    <row r="925" s="16" customFormat="1" x14ac:dyDescent="0.2"/>
    <row r="926" s="16" customFormat="1" x14ac:dyDescent="0.2"/>
    <row r="927" s="16" customFormat="1" x14ac:dyDescent="0.2"/>
    <row r="928" s="16" customFormat="1" x14ac:dyDescent="0.2"/>
    <row r="929" s="16" customFormat="1" x14ac:dyDescent="0.2"/>
    <row r="930" s="16" customFormat="1" x14ac:dyDescent="0.2"/>
    <row r="931" s="16" customFormat="1" x14ac:dyDescent="0.2"/>
    <row r="932" s="16" customFormat="1" x14ac:dyDescent="0.2"/>
    <row r="933" s="16" customFormat="1" x14ac:dyDescent="0.2"/>
    <row r="934" s="16" customFormat="1" x14ac:dyDescent="0.2"/>
    <row r="935" s="16" customFormat="1" x14ac:dyDescent="0.2"/>
    <row r="936" s="16" customFormat="1" x14ac:dyDescent="0.2"/>
    <row r="937" s="16" customFormat="1" x14ac:dyDescent="0.2"/>
    <row r="938" s="16" customFormat="1" x14ac:dyDescent="0.2"/>
    <row r="939" s="16" customFormat="1" x14ac:dyDescent="0.2"/>
    <row r="940" s="16" customFormat="1" x14ac:dyDescent="0.2"/>
    <row r="941" s="16" customFormat="1" x14ac:dyDescent="0.2"/>
    <row r="942" s="16" customFormat="1" x14ac:dyDescent="0.2"/>
    <row r="943" s="16" customFormat="1" x14ac:dyDescent="0.2"/>
    <row r="944" s="16" customFormat="1" x14ac:dyDescent="0.2"/>
    <row r="945" s="16" customFormat="1" x14ac:dyDescent="0.2"/>
    <row r="946" s="16" customFormat="1" x14ac:dyDescent="0.2"/>
    <row r="947" s="16" customFormat="1" x14ac:dyDescent="0.2"/>
    <row r="948" s="16" customFormat="1" x14ac:dyDescent="0.2"/>
    <row r="949" s="16" customFormat="1" x14ac:dyDescent="0.2"/>
    <row r="950" s="16" customFormat="1" x14ac:dyDescent="0.2"/>
    <row r="951" s="16" customFormat="1" x14ac:dyDescent="0.2"/>
    <row r="952" s="16" customFormat="1" x14ac:dyDescent="0.2"/>
    <row r="953" s="16" customFormat="1" x14ac:dyDescent="0.2"/>
    <row r="954" s="16" customFormat="1" x14ac:dyDescent="0.2"/>
    <row r="955" s="16" customFormat="1" x14ac:dyDescent="0.2"/>
    <row r="956" s="16" customFormat="1" x14ac:dyDescent="0.2"/>
    <row r="957" s="16" customFormat="1" x14ac:dyDescent="0.2"/>
    <row r="958" s="16" customFormat="1" x14ac:dyDescent="0.2"/>
    <row r="959" s="16" customFormat="1" x14ac:dyDescent="0.2"/>
    <row r="960" s="16" customFormat="1" x14ac:dyDescent="0.2"/>
    <row r="961" s="16" customFormat="1" x14ac:dyDescent="0.2"/>
    <row r="962" s="16" customFormat="1" x14ac:dyDescent="0.2"/>
    <row r="963" s="16" customFormat="1" x14ac:dyDescent="0.2"/>
    <row r="964" s="16" customFormat="1" x14ac:dyDescent="0.2"/>
    <row r="965" s="16" customFormat="1" x14ac:dyDescent="0.2"/>
    <row r="966" s="16" customFormat="1" x14ac:dyDescent="0.2"/>
    <row r="967" s="16" customFormat="1" x14ac:dyDescent="0.2"/>
    <row r="968" s="16" customFormat="1" x14ac:dyDescent="0.2"/>
    <row r="969" s="16" customFormat="1" x14ac:dyDescent="0.2"/>
    <row r="970" s="16" customFormat="1" x14ac:dyDescent="0.2"/>
    <row r="971" s="16" customFormat="1" x14ac:dyDescent="0.2"/>
    <row r="972" s="16" customFormat="1" x14ac:dyDescent="0.2"/>
    <row r="973" s="16" customFormat="1" x14ac:dyDescent="0.2"/>
    <row r="974" s="16" customFormat="1" x14ac:dyDescent="0.2"/>
    <row r="975" s="16" customFormat="1" x14ac:dyDescent="0.2"/>
    <row r="976" s="16" customFormat="1" x14ac:dyDescent="0.2"/>
    <row r="977" s="16" customFormat="1" x14ac:dyDescent="0.2"/>
    <row r="978" s="16" customFormat="1" x14ac:dyDescent="0.2"/>
    <row r="979" s="16" customFormat="1" x14ac:dyDescent="0.2"/>
    <row r="980" s="16" customFormat="1" x14ac:dyDescent="0.2"/>
    <row r="981" s="16" customFormat="1" x14ac:dyDescent="0.2"/>
    <row r="982" s="16" customFormat="1" x14ac:dyDescent="0.2"/>
    <row r="983" s="16" customFormat="1" x14ac:dyDescent="0.2"/>
    <row r="984" s="16" customFormat="1" x14ac:dyDescent="0.2"/>
    <row r="985" s="16" customFormat="1" x14ac:dyDescent="0.2"/>
    <row r="986" s="16" customFormat="1" x14ac:dyDescent="0.2"/>
    <row r="987" s="16" customFormat="1" x14ac:dyDescent="0.2"/>
    <row r="988" s="16" customFormat="1" x14ac:dyDescent="0.2"/>
    <row r="989" s="16" customFormat="1" x14ac:dyDescent="0.2"/>
    <row r="990" s="16" customFormat="1" x14ac:dyDescent="0.2"/>
    <row r="991" s="16" customFormat="1" x14ac:dyDescent="0.2"/>
    <row r="992" s="16" customFormat="1" x14ac:dyDescent="0.2"/>
    <row r="993" s="16" customFormat="1" x14ac:dyDescent="0.2"/>
    <row r="994" s="16" customFormat="1" x14ac:dyDescent="0.2"/>
    <row r="995" s="16" customFormat="1" x14ac:dyDescent="0.2"/>
    <row r="996" s="16" customFormat="1" x14ac:dyDescent="0.2"/>
    <row r="997" s="16" customFormat="1" x14ac:dyDescent="0.2"/>
    <row r="998" s="16" customFormat="1" x14ac:dyDescent="0.2"/>
    <row r="999" s="16" customFormat="1" x14ac:dyDescent="0.2"/>
    <row r="1000" s="16" customFormat="1" x14ac:dyDescent="0.2"/>
    <row r="1001" s="16" customFormat="1" x14ac:dyDescent="0.2"/>
    <row r="1002" s="16" customFormat="1" x14ac:dyDescent="0.2"/>
    <row r="1003" s="16" customFormat="1" x14ac:dyDescent="0.2"/>
    <row r="1004" s="16" customFormat="1" x14ac:dyDescent="0.2"/>
    <row r="1005" s="16" customFormat="1" x14ac:dyDescent="0.2"/>
    <row r="1006" s="16" customFormat="1" x14ac:dyDescent="0.2"/>
    <row r="1007" s="16" customFormat="1" x14ac:dyDescent="0.2"/>
    <row r="1008" s="16" customFormat="1" x14ac:dyDescent="0.2"/>
    <row r="1009" s="16" customFormat="1" x14ac:dyDescent="0.2"/>
    <row r="1010" s="16" customFormat="1" x14ac:dyDescent="0.2"/>
    <row r="1011" s="16" customFormat="1" x14ac:dyDescent="0.2"/>
    <row r="1012" s="16" customFormat="1" x14ac:dyDescent="0.2"/>
    <row r="1013" s="16" customFormat="1" x14ac:dyDescent="0.2"/>
    <row r="1014" s="16" customFormat="1" x14ac:dyDescent="0.2"/>
    <row r="1015" s="16" customFormat="1" x14ac:dyDescent="0.2"/>
    <row r="1016" s="16" customFormat="1" x14ac:dyDescent="0.2"/>
    <row r="1017" s="16" customFormat="1" x14ac:dyDescent="0.2"/>
    <row r="1018" s="16" customFormat="1" x14ac:dyDescent="0.2"/>
    <row r="1019" s="16" customFormat="1" x14ac:dyDescent="0.2"/>
    <row r="1020" s="16" customFormat="1" x14ac:dyDescent="0.2"/>
    <row r="1021" s="16" customFormat="1" x14ac:dyDescent="0.2"/>
    <row r="1022" s="16" customFormat="1" x14ac:dyDescent="0.2"/>
    <row r="1023" s="16" customFormat="1" x14ac:dyDescent="0.2"/>
    <row r="1024" s="16" customFormat="1" x14ac:dyDescent="0.2"/>
    <row r="1025" s="16" customFormat="1" x14ac:dyDescent="0.2"/>
    <row r="1026" s="16" customFormat="1" x14ac:dyDescent="0.2"/>
    <row r="1027" s="16" customFormat="1" x14ac:dyDescent="0.2"/>
    <row r="1028" s="16" customFormat="1" x14ac:dyDescent="0.2"/>
    <row r="1029" s="16" customFormat="1" x14ac:dyDescent="0.2"/>
    <row r="1030" s="16" customFormat="1" x14ac:dyDescent="0.2"/>
    <row r="1031" s="16" customFormat="1" x14ac:dyDescent="0.2"/>
    <row r="1032" s="16" customFormat="1" x14ac:dyDescent="0.2"/>
    <row r="1033" s="16" customFormat="1" x14ac:dyDescent="0.2"/>
    <row r="1034" s="16" customFormat="1" x14ac:dyDescent="0.2"/>
    <row r="1035" s="16" customFormat="1" x14ac:dyDescent="0.2"/>
    <row r="1036" s="16" customFormat="1" x14ac:dyDescent="0.2"/>
    <row r="1037" s="16" customFormat="1" x14ac:dyDescent="0.2"/>
    <row r="1038" s="16" customFormat="1" x14ac:dyDescent="0.2"/>
    <row r="1039" s="16" customFormat="1" x14ac:dyDescent="0.2"/>
    <row r="1040" s="16" customFormat="1" x14ac:dyDescent="0.2"/>
    <row r="1041" s="16" customFormat="1" x14ac:dyDescent="0.2"/>
    <row r="1042" s="16" customFormat="1" x14ac:dyDescent="0.2"/>
    <row r="1043" s="16" customFormat="1" x14ac:dyDescent="0.2"/>
    <row r="1044" s="16" customFormat="1" x14ac:dyDescent="0.2"/>
    <row r="1045" s="16" customFormat="1" x14ac:dyDescent="0.2"/>
    <row r="1046" s="16" customFormat="1" x14ac:dyDescent="0.2"/>
    <row r="1047" s="16" customFormat="1" x14ac:dyDescent="0.2"/>
    <row r="1048" s="16" customFormat="1" x14ac:dyDescent="0.2"/>
    <row r="1049" s="16" customFormat="1" x14ac:dyDescent="0.2"/>
    <row r="1050" s="16" customFormat="1" x14ac:dyDescent="0.2"/>
    <row r="1051" s="16" customFormat="1" x14ac:dyDescent="0.2"/>
    <row r="1052" s="16" customFormat="1" x14ac:dyDescent="0.2"/>
    <row r="1053" s="16" customFormat="1" x14ac:dyDescent="0.2"/>
    <row r="1054" s="16" customFormat="1" x14ac:dyDescent="0.2"/>
    <row r="1055" s="16" customFormat="1" x14ac:dyDescent="0.2"/>
    <row r="1056" s="16" customFormat="1" x14ac:dyDescent="0.2"/>
    <row r="1057" s="16" customFormat="1" x14ac:dyDescent="0.2"/>
    <row r="1058" s="16" customFormat="1" x14ac:dyDescent="0.2"/>
    <row r="1059" s="16" customFormat="1" x14ac:dyDescent="0.2"/>
    <row r="1060" s="16" customFormat="1" x14ac:dyDescent="0.2"/>
    <row r="1061" s="16" customFormat="1" x14ac:dyDescent="0.2"/>
    <row r="1062" s="16" customFormat="1" x14ac:dyDescent="0.2"/>
    <row r="1063" s="16" customFormat="1" x14ac:dyDescent="0.2"/>
    <row r="1064" s="16" customFormat="1" x14ac:dyDescent="0.2"/>
    <row r="1065" s="16" customFormat="1" x14ac:dyDescent="0.2"/>
    <row r="1066" s="16" customFormat="1" x14ac:dyDescent="0.2"/>
    <row r="1067" s="16" customFormat="1" x14ac:dyDescent="0.2"/>
    <row r="1068" s="16" customFormat="1" x14ac:dyDescent="0.2"/>
    <row r="1069" s="16" customFormat="1" x14ac:dyDescent="0.2"/>
    <row r="1070" s="16" customFormat="1" x14ac:dyDescent="0.2"/>
    <row r="1071" s="16" customFormat="1" x14ac:dyDescent="0.2"/>
    <row r="1072" s="16" customFormat="1" x14ac:dyDescent="0.2"/>
    <row r="1073" s="16" customFormat="1" x14ac:dyDescent="0.2"/>
    <row r="1074" s="16" customFormat="1" x14ac:dyDescent="0.2"/>
    <row r="1075" s="16" customFormat="1" x14ac:dyDescent="0.2"/>
    <row r="1076" s="16" customFormat="1" x14ac:dyDescent="0.2"/>
    <row r="1077" s="16" customFormat="1" x14ac:dyDescent="0.2"/>
    <row r="1078" s="16" customFormat="1" x14ac:dyDescent="0.2"/>
    <row r="1079" s="16" customFormat="1" x14ac:dyDescent="0.2"/>
    <row r="1080" s="16" customFormat="1" x14ac:dyDescent="0.2"/>
    <row r="1081" s="16" customFormat="1" x14ac:dyDescent="0.2"/>
    <row r="1082" s="16" customFormat="1" x14ac:dyDescent="0.2"/>
    <row r="1083" s="16" customFormat="1" x14ac:dyDescent="0.2"/>
    <row r="1084" s="16" customFormat="1" x14ac:dyDescent="0.2"/>
    <row r="1085" s="16" customFormat="1" x14ac:dyDescent="0.2"/>
    <row r="1086" s="16" customFormat="1" x14ac:dyDescent="0.2"/>
    <row r="1087" s="16" customFormat="1" x14ac:dyDescent="0.2"/>
    <row r="1088" s="16" customFormat="1" x14ac:dyDescent="0.2"/>
    <row r="1089" s="16" customFormat="1" x14ac:dyDescent="0.2"/>
    <row r="1090" s="16" customFormat="1" x14ac:dyDescent="0.2"/>
    <row r="1091" s="16" customFormat="1" x14ac:dyDescent="0.2"/>
    <row r="1092" s="16" customFormat="1" x14ac:dyDescent="0.2"/>
    <row r="1093" s="16" customFormat="1" x14ac:dyDescent="0.2"/>
    <row r="1094" s="16" customFormat="1" x14ac:dyDescent="0.2"/>
    <row r="1095" s="16" customFormat="1" x14ac:dyDescent="0.2"/>
    <row r="1096" s="16" customFormat="1" x14ac:dyDescent="0.2"/>
    <row r="1097" s="16" customFormat="1" x14ac:dyDescent="0.2"/>
    <row r="1098" s="16" customFormat="1" x14ac:dyDescent="0.2"/>
    <row r="1099" s="16" customFormat="1" x14ac:dyDescent="0.2"/>
    <row r="1100" s="16" customFormat="1" x14ac:dyDescent="0.2"/>
    <row r="1101" s="16" customFormat="1" x14ac:dyDescent="0.2"/>
    <row r="1102" s="16" customFormat="1" x14ac:dyDescent="0.2"/>
    <row r="1103" s="16" customFormat="1" x14ac:dyDescent="0.2"/>
    <row r="1104" s="16" customFormat="1" x14ac:dyDescent="0.2"/>
    <row r="1105" s="16" customFormat="1" x14ac:dyDescent="0.2"/>
    <row r="1106" s="16" customFormat="1" x14ac:dyDescent="0.2"/>
    <row r="1107" s="16" customFormat="1" x14ac:dyDescent="0.2"/>
    <row r="1108" s="16" customFormat="1" x14ac:dyDescent="0.2"/>
    <row r="1109" s="16" customFormat="1" x14ac:dyDescent="0.2"/>
    <row r="1110" s="16" customFormat="1" x14ac:dyDescent="0.2"/>
    <row r="1111" s="16" customFormat="1" x14ac:dyDescent="0.2"/>
    <row r="1112" s="16" customFormat="1" x14ac:dyDescent="0.2"/>
    <row r="1113" s="16" customFormat="1" x14ac:dyDescent="0.2"/>
    <row r="1114" s="16" customFormat="1" x14ac:dyDescent="0.2"/>
    <row r="1115" s="16" customFormat="1" x14ac:dyDescent="0.2"/>
    <row r="1116" s="16" customFormat="1" x14ac:dyDescent="0.2"/>
    <row r="1117" s="16" customFormat="1" x14ac:dyDescent="0.2"/>
    <row r="1118" s="16" customFormat="1" x14ac:dyDescent="0.2"/>
    <row r="1119" s="16" customFormat="1" x14ac:dyDescent="0.2"/>
    <row r="1120" s="16" customFormat="1" x14ac:dyDescent="0.2"/>
    <row r="1121" s="16" customFormat="1" x14ac:dyDescent="0.2"/>
    <row r="1122" s="16" customFormat="1" x14ac:dyDescent="0.2"/>
    <row r="1123" s="16" customFormat="1" x14ac:dyDescent="0.2"/>
    <row r="1124" s="16" customFormat="1" x14ac:dyDescent="0.2"/>
    <row r="1125" s="16" customFormat="1" x14ac:dyDescent="0.2"/>
    <row r="1126" s="16" customFormat="1" x14ac:dyDescent="0.2"/>
    <row r="1127" s="16" customFormat="1" x14ac:dyDescent="0.2"/>
    <row r="1128" s="16" customFormat="1" x14ac:dyDescent="0.2"/>
    <row r="1129" s="16" customFormat="1" x14ac:dyDescent="0.2"/>
    <row r="1130" s="16" customFormat="1" x14ac:dyDescent="0.2"/>
    <row r="1131" s="16" customFormat="1" x14ac:dyDescent="0.2"/>
    <row r="1132" s="16" customFormat="1" x14ac:dyDescent="0.2"/>
    <row r="1133" s="16" customFormat="1" x14ac:dyDescent="0.2"/>
    <row r="1134" s="16" customFormat="1" x14ac:dyDescent="0.2"/>
    <row r="1135" s="16" customFormat="1" x14ac:dyDescent="0.2"/>
    <row r="1136" s="16" customFormat="1" x14ac:dyDescent="0.2"/>
    <row r="1137" s="16" customFormat="1" x14ac:dyDescent="0.2"/>
    <row r="1138" s="16" customFormat="1" x14ac:dyDescent="0.2"/>
    <row r="1139" s="16" customFormat="1" x14ac:dyDescent="0.2"/>
    <row r="1140" s="16" customFormat="1" x14ac:dyDescent="0.2"/>
    <row r="1141" s="16" customFormat="1" x14ac:dyDescent="0.2"/>
    <row r="1142" s="16" customFormat="1" x14ac:dyDescent="0.2"/>
    <row r="1143" s="16" customFormat="1" x14ac:dyDescent="0.2"/>
    <row r="1144" s="16" customFormat="1" x14ac:dyDescent="0.2"/>
    <row r="1145" s="16" customFormat="1" x14ac:dyDescent="0.2"/>
    <row r="1146" s="16" customFormat="1" x14ac:dyDescent="0.2"/>
    <row r="1147" s="16" customFormat="1" x14ac:dyDescent="0.2"/>
    <row r="1148" s="16" customFormat="1" x14ac:dyDescent="0.2"/>
    <row r="1149" s="16" customFormat="1" x14ac:dyDescent="0.2"/>
    <row r="1150" s="16" customFormat="1" x14ac:dyDescent="0.2"/>
    <row r="1151" s="16" customFormat="1" x14ac:dyDescent="0.2"/>
    <row r="1152" s="16" customFormat="1" x14ac:dyDescent="0.2"/>
    <row r="1153" s="16" customFormat="1" x14ac:dyDescent="0.2"/>
    <row r="1154" s="16" customFormat="1" x14ac:dyDescent="0.2"/>
    <row r="1155" s="16" customFormat="1" x14ac:dyDescent="0.2"/>
    <row r="1156" s="16" customFormat="1" x14ac:dyDescent="0.2"/>
    <row r="1157" s="16" customFormat="1" x14ac:dyDescent="0.2"/>
    <row r="1158" s="16" customFormat="1" x14ac:dyDescent="0.2"/>
    <row r="1159" s="16" customFormat="1" x14ac:dyDescent="0.2"/>
    <row r="1160" s="16" customFormat="1" x14ac:dyDescent="0.2"/>
    <row r="1161" s="16" customFormat="1" x14ac:dyDescent="0.2"/>
    <row r="1162" s="16" customFormat="1" x14ac:dyDescent="0.2"/>
    <row r="1163" s="16" customFormat="1" x14ac:dyDescent="0.2"/>
    <row r="1164" s="16" customFormat="1" x14ac:dyDescent="0.2"/>
    <row r="1165" s="16" customFormat="1" x14ac:dyDescent="0.2"/>
    <row r="1166" s="16" customFormat="1" x14ac:dyDescent="0.2"/>
    <row r="1167" s="16" customFormat="1" x14ac:dyDescent="0.2"/>
    <row r="1168" s="16" customFormat="1" x14ac:dyDescent="0.2"/>
    <row r="1169" s="16" customFormat="1" x14ac:dyDescent="0.2"/>
    <row r="1170" s="16" customFormat="1" x14ac:dyDescent="0.2"/>
    <row r="1171" s="16" customFormat="1" x14ac:dyDescent="0.2"/>
    <row r="1172" s="16" customFormat="1" x14ac:dyDescent="0.2"/>
    <row r="1173" s="16" customFormat="1" x14ac:dyDescent="0.2"/>
    <row r="1174" s="16" customFormat="1" x14ac:dyDescent="0.2"/>
    <row r="1175" s="16" customFormat="1" x14ac:dyDescent="0.2"/>
    <row r="1176" s="16" customFormat="1" x14ac:dyDescent="0.2"/>
    <row r="1177" s="16" customFormat="1" x14ac:dyDescent="0.2"/>
    <row r="1178" s="16" customFormat="1" x14ac:dyDescent="0.2"/>
    <row r="1179" s="16" customFormat="1" x14ac:dyDescent="0.2"/>
    <row r="1180" s="16" customFormat="1" x14ac:dyDescent="0.2"/>
    <row r="1181" s="16" customFormat="1" x14ac:dyDescent="0.2"/>
    <row r="1182" s="16" customFormat="1" x14ac:dyDescent="0.2"/>
    <row r="1183" s="16" customFormat="1" x14ac:dyDescent="0.2"/>
    <row r="1184" s="16" customFormat="1" x14ac:dyDescent="0.2"/>
    <row r="1185" s="16" customFormat="1" x14ac:dyDescent="0.2"/>
    <row r="1186" s="16" customFormat="1" x14ac:dyDescent="0.2"/>
    <row r="1187" s="16" customFormat="1" x14ac:dyDescent="0.2"/>
    <row r="1188" s="16" customFormat="1" x14ac:dyDescent="0.2"/>
    <row r="1189" s="16" customFormat="1" x14ac:dyDescent="0.2"/>
    <row r="1190" s="16" customFormat="1" x14ac:dyDescent="0.2"/>
    <row r="1191" s="16" customFormat="1" x14ac:dyDescent="0.2"/>
    <row r="1192" s="16" customFormat="1" x14ac:dyDescent="0.2"/>
    <row r="1193" s="16" customFormat="1" x14ac:dyDescent="0.2"/>
    <row r="1194" s="16" customFormat="1" x14ac:dyDescent="0.2"/>
    <row r="1195" s="16" customFormat="1" x14ac:dyDescent="0.2"/>
    <row r="1196" s="16" customFormat="1" x14ac:dyDescent="0.2"/>
    <row r="1197" s="16" customFormat="1" x14ac:dyDescent="0.2"/>
    <row r="1198" s="16" customFormat="1" x14ac:dyDescent="0.2"/>
    <row r="1199" s="16" customFormat="1" x14ac:dyDescent="0.2"/>
    <row r="1200" s="16" customFormat="1" x14ac:dyDescent="0.2"/>
    <row r="1201" s="16" customFormat="1" x14ac:dyDescent="0.2"/>
    <row r="1202" s="16" customFormat="1" x14ac:dyDescent="0.2"/>
    <row r="1203" s="16" customFormat="1" x14ac:dyDescent="0.2"/>
    <row r="1204" s="16" customFormat="1" x14ac:dyDescent="0.2"/>
    <row r="1205" s="16" customFormat="1" x14ac:dyDescent="0.2"/>
    <row r="1206" s="16" customFormat="1" x14ac:dyDescent="0.2"/>
    <row r="1207" s="16" customFormat="1" x14ac:dyDescent="0.2"/>
    <row r="1208" s="16" customFormat="1" x14ac:dyDescent="0.2"/>
    <row r="1209" s="16" customFormat="1" x14ac:dyDescent="0.2"/>
    <row r="1210" s="16" customFormat="1" x14ac:dyDescent="0.2"/>
    <row r="1211" s="16" customFormat="1" x14ac:dyDescent="0.2"/>
    <row r="1212" s="16" customFormat="1" x14ac:dyDescent="0.2"/>
    <row r="1213" s="16" customFormat="1" x14ac:dyDescent="0.2"/>
    <row r="1214" s="16" customFormat="1" x14ac:dyDescent="0.2"/>
    <row r="1215" s="16" customFormat="1" x14ac:dyDescent="0.2"/>
    <row r="1216" s="16" customFormat="1" x14ac:dyDescent="0.2"/>
    <row r="1217" s="16" customFormat="1" x14ac:dyDescent="0.2"/>
    <row r="1218" s="16" customFormat="1" x14ac:dyDescent="0.2"/>
    <row r="1219" s="16" customFormat="1" x14ac:dyDescent="0.2"/>
    <row r="1220" s="16" customFormat="1" x14ac:dyDescent="0.2"/>
    <row r="1221" s="16" customFormat="1" x14ac:dyDescent="0.2"/>
    <row r="1222" s="16" customFormat="1" x14ac:dyDescent="0.2"/>
    <row r="1223" s="16" customFormat="1" x14ac:dyDescent="0.2"/>
    <row r="1224" s="16" customFormat="1" x14ac:dyDescent="0.2"/>
    <row r="1225" s="16" customFormat="1" x14ac:dyDescent="0.2"/>
    <row r="1226" s="16" customFormat="1" x14ac:dyDescent="0.2"/>
    <row r="1227" s="16" customFormat="1" x14ac:dyDescent="0.2"/>
    <row r="1228" s="16" customFormat="1" x14ac:dyDescent="0.2"/>
    <row r="1229" s="16" customFormat="1" x14ac:dyDescent="0.2"/>
    <row r="1230" s="16" customFormat="1" x14ac:dyDescent="0.2"/>
    <row r="1231" s="16" customFormat="1" x14ac:dyDescent="0.2"/>
    <row r="1232" s="16" customFormat="1" x14ac:dyDescent="0.2"/>
    <row r="1233" s="16" customFormat="1" x14ac:dyDescent="0.2"/>
    <row r="1234" s="16" customFormat="1" x14ac:dyDescent="0.2"/>
    <row r="1235" s="16" customFormat="1" x14ac:dyDescent="0.2"/>
    <row r="1236" s="16" customFormat="1" x14ac:dyDescent="0.2"/>
    <row r="1237" s="16" customFormat="1" x14ac:dyDescent="0.2"/>
    <row r="1238" s="16" customFormat="1" x14ac:dyDescent="0.2"/>
    <row r="1239" s="16" customFormat="1" x14ac:dyDescent="0.2"/>
    <row r="1240" s="16" customFormat="1" x14ac:dyDescent="0.2"/>
    <row r="1241" s="16" customFormat="1" x14ac:dyDescent="0.2"/>
    <row r="1242" s="16" customFormat="1" x14ac:dyDescent="0.2"/>
    <row r="1243" s="16" customFormat="1" x14ac:dyDescent="0.2"/>
    <row r="1244" s="16" customFormat="1" x14ac:dyDescent="0.2"/>
    <row r="1245" s="16" customFormat="1" x14ac:dyDescent="0.2"/>
    <row r="1246" s="16" customFormat="1" x14ac:dyDescent="0.2"/>
    <row r="1247" s="16" customFormat="1" x14ac:dyDescent="0.2"/>
    <row r="1248" s="16" customFormat="1" x14ac:dyDescent="0.2"/>
    <row r="1249" s="16" customFormat="1" x14ac:dyDescent="0.2"/>
    <row r="1250" s="16" customFormat="1" x14ac:dyDescent="0.2"/>
    <row r="1251" s="16" customFormat="1" x14ac:dyDescent="0.2"/>
    <row r="1252" s="16" customFormat="1" x14ac:dyDescent="0.2"/>
    <row r="1253" s="16" customFormat="1" x14ac:dyDescent="0.2"/>
    <row r="1254" s="16" customFormat="1" x14ac:dyDescent="0.2"/>
    <row r="1255" s="16" customFormat="1" x14ac:dyDescent="0.2"/>
    <row r="1256" s="16" customFormat="1" x14ac:dyDescent="0.2"/>
    <row r="1257" s="16" customFormat="1" x14ac:dyDescent="0.2"/>
    <row r="1258" s="16" customFormat="1" x14ac:dyDescent="0.2"/>
    <row r="1259" s="16" customFormat="1" x14ac:dyDescent="0.2"/>
    <row r="1260" s="16" customFormat="1" x14ac:dyDescent="0.2"/>
    <row r="1261" s="16" customFormat="1" x14ac:dyDescent="0.2"/>
    <row r="1262" s="16" customFormat="1" x14ac:dyDescent="0.2"/>
    <row r="1263" s="16" customFormat="1" x14ac:dyDescent="0.2"/>
    <row r="1264" s="16" customFormat="1" x14ac:dyDescent="0.2"/>
    <row r="1265" s="16" customFormat="1" x14ac:dyDescent="0.2"/>
    <row r="1266" s="16" customFormat="1" x14ac:dyDescent="0.2"/>
    <row r="1267" s="16" customFormat="1" x14ac:dyDescent="0.2"/>
    <row r="1268" s="16" customFormat="1" x14ac:dyDescent="0.2"/>
    <row r="1269" s="16" customFormat="1" x14ac:dyDescent="0.2"/>
    <row r="1270" s="16" customFormat="1" x14ac:dyDescent="0.2"/>
    <row r="1271" s="16" customFormat="1" x14ac:dyDescent="0.2"/>
    <row r="1272" s="16" customFormat="1" x14ac:dyDescent="0.2"/>
    <row r="1273" s="16" customFormat="1" x14ac:dyDescent="0.2"/>
    <row r="1274" s="16" customFormat="1" x14ac:dyDescent="0.2"/>
    <row r="1275" s="16" customFormat="1" x14ac:dyDescent="0.2"/>
    <row r="1276" s="16" customFormat="1" x14ac:dyDescent="0.2"/>
    <row r="1277" s="16" customFormat="1" x14ac:dyDescent="0.2"/>
    <row r="1278" s="16" customFormat="1" x14ac:dyDescent="0.2"/>
    <row r="1279" s="16" customFormat="1" x14ac:dyDescent="0.2"/>
    <row r="1280" s="16" customFormat="1" x14ac:dyDescent="0.2"/>
    <row r="1281" s="16" customFormat="1" x14ac:dyDescent="0.2"/>
    <row r="1282" s="16" customFormat="1" x14ac:dyDescent="0.2"/>
    <row r="1283" s="16" customFormat="1" x14ac:dyDescent="0.2"/>
    <row r="1284" s="16" customFormat="1" x14ac:dyDescent="0.2"/>
    <row r="1285" s="16" customFormat="1" x14ac:dyDescent="0.2"/>
    <row r="1286" s="16" customFormat="1" x14ac:dyDescent="0.2"/>
    <row r="1287" s="16" customFormat="1" x14ac:dyDescent="0.2"/>
    <row r="1288" s="16" customFormat="1" x14ac:dyDescent="0.2"/>
    <row r="1289" s="16" customFormat="1" x14ac:dyDescent="0.2"/>
    <row r="1290" s="16" customFormat="1" x14ac:dyDescent="0.2"/>
    <row r="1291" s="16" customFormat="1" x14ac:dyDescent="0.2"/>
    <row r="1292" s="16" customFormat="1" x14ac:dyDescent="0.2"/>
    <row r="1293" s="16" customFormat="1" x14ac:dyDescent="0.2"/>
    <row r="1294" s="16" customFormat="1" x14ac:dyDescent="0.2"/>
    <row r="1295" s="16" customFormat="1" x14ac:dyDescent="0.2"/>
    <row r="1296" s="16" customFormat="1" x14ac:dyDescent="0.2"/>
    <row r="1297" s="16" customFormat="1" x14ac:dyDescent="0.2"/>
    <row r="1298" s="16" customFormat="1" x14ac:dyDescent="0.2"/>
    <row r="1299" s="16" customFormat="1" x14ac:dyDescent="0.2"/>
    <row r="1300" s="16" customFormat="1" x14ac:dyDescent="0.2"/>
    <row r="1301" s="16" customFormat="1" x14ac:dyDescent="0.2"/>
    <row r="1302" s="16" customFormat="1" x14ac:dyDescent="0.2"/>
    <row r="1303" s="16" customFormat="1" x14ac:dyDescent="0.2"/>
    <row r="1304" s="16" customFormat="1" x14ac:dyDescent="0.2"/>
    <row r="1305" s="16" customFormat="1" x14ac:dyDescent="0.2"/>
    <row r="1306" s="16" customFormat="1" x14ac:dyDescent="0.2"/>
    <row r="1307" s="16" customFormat="1" x14ac:dyDescent="0.2"/>
    <row r="1308" s="16" customFormat="1" x14ac:dyDescent="0.2"/>
    <row r="1309" s="16" customFormat="1" x14ac:dyDescent="0.2"/>
    <row r="1310" s="16" customFormat="1" x14ac:dyDescent="0.2"/>
    <row r="1311" s="16" customFormat="1" x14ac:dyDescent="0.2"/>
    <row r="1312" s="16" customFormat="1" x14ac:dyDescent="0.2"/>
    <row r="1313" s="16" customFormat="1" x14ac:dyDescent="0.2"/>
    <row r="1314" s="16" customFormat="1" x14ac:dyDescent="0.2"/>
    <row r="1315" s="16" customFormat="1" x14ac:dyDescent="0.2"/>
    <row r="1316" s="16" customFormat="1" x14ac:dyDescent="0.2"/>
    <row r="1317" s="16" customFormat="1" x14ac:dyDescent="0.2"/>
    <row r="1318" s="16" customFormat="1" x14ac:dyDescent="0.2"/>
    <row r="1319" s="16" customFormat="1" x14ac:dyDescent="0.2"/>
    <row r="1320" s="16" customFormat="1" x14ac:dyDescent="0.2"/>
    <row r="1321" s="16" customFormat="1" x14ac:dyDescent="0.2"/>
    <row r="1322" s="16" customFormat="1" x14ac:dyDescent="0.2"/>
    <row r="1323" s="16" customFormat="1" x14ac:dyDescent="0.2"/>
    <row r="1324" s="16" customFormat="1" x14ac:dyDescent="0.2"/>
    <row r="1325" s="16" customFormat="1" x14ac:dyDescent="0.2"/>
    <row r="1326" s="16" customFormat="1" x14ac:dyDescent="0.2"/>
    <row r="1327" s="16" customFormat="1" x14ac:dyDescent="0.2"/>
    <row r="1328" s="16" customFormat="1" x14ac:dyDescent="0.2"/>
    <row r="1329" s="16" customFormat="1" x14ac:dyDescent="0.2"/>
    <row r="1330" s="16" customFormat="1" x14ac:dyDescent="0.2"/>
    <row r="1331" s="16" customFormat="1" x14ac:dyDescent="0.2"/>
    <row r="1332" s="16" customFormat="1" x14ac:dyDescent="0.2"/>
    <row r="1333" s="16" customFormat="1" x14ac:dyDescent="0.2"/>
    <row r="1334" s="16" customFormat="1" x14ac:dyDescent="0.2"/>
    <row r="1335" s="16" customFormat="1" x14ac:dyDescent="0.2"/>
    <row r="1336" s="16" customFormat="1" x14ac:dyDescent="0.2"/>
    <row r="1337" s="16" customFormat="1" x14ac:dyDescent="0.2"/>
    <row r="1338" s="16" customFormat="1" x14ac:dyDescent="0.2"/>
    <row r="1339" s="16" customFormat="1" x14ac:dyDescent="0.2"/>
    <row r="1340" s="16" customFormat="1" x14ac:dyDescent="0.2"/>
    <row r="1341" s="16" customFormat="1" x14ac:dyDescent="0.2"/>
    <row r="1342" s="16" customFormat="1" x14ac:dyDescent="0.2"/>
    <row r="1343" s="16" customFormat="1" x14ac:dyDescent="0.2"/>
    <row r="1344" s="16" customFormat="1" x14ac:dyDescent="0.2"/>
    <row r="1345" s="16" customFormat="1" x14ac:dyDescent="0.2"/>
    <row r="1346" s="16" customFormat="1" x14ac:dyDescent="0.2"/>
    <row r="1347" s="16" customFormat="1" x14ac:dyDescent="0.2"/>
    <row r="1348" s="16" customFormat="1" x14ac:dyDescent="0.2"/>
    <row r="1349" s="16" customFormat="1" x14ac:dyDescent="0.2"/>
    <row r="1350" s="16" customFormat="1" x14ac:dyDescent="0.2"/>
    <row r="1351" s="16" customFormat="1" x14ac:dyDescent="0.2"/>
    <row r="1352" s="16" customFormat="1" x14ac:dyDescent="0.2"/>
    <row r="1353" s="16" customFormat="1" x14ac:dyDescent="0.2"/>
    <row r="1354" s="16" customFormat="1" x14ac:dyDescent="0.2"/>
    <row r="1355" s="16" customFormat="1" x14ac:dyDescent="0.2"/>
    <row r="1356" s="16" customFormat="1" x14ac:dyDescent="0.2"/>
    <row r="1357" s="16" customFormat="1" x14ac:dyDescent="0.2"/>
    <row r="1358" s="16" customFormat="1" x14ac:dyDescent="0.2"/>
    <row r="1359" s="16" customFormat="1" x14ac:dyDescent="0.2"/>
    <row r="1360" s="16" customFormat="1" x14ac:dyDescent="0.2"/>
    <row r="1361" s="16" customFormat="1" x14ac:dyDescent="0.2"/>
    <row r="1362" s="16" customFormat="1" x14ac:dyDescent="0.2"/>
    <row r="1363" s="16" customFormat="1" x14ac:dyDescent="0.2"/>
    <row r="1364" s="16" customFormat="1" x14ac:dyDescent="0.2"/>
    <row r="1365" s="16" customFormat="1" x14ac:dyDescent="0.2"/>
    <row r="1366" s="16" customFormat="1" x14ac:dyDescent="0.2"/>
    <row r="1367" s="16" customFormat="1" x14ac:dyDescent="0.2"/>
    <row r="1368" s="16" customFormat="1" x14ac:dyDescent="0.2"/>
    <row r="1369" s="16" customFormat="1" x14ac:dyDescent="0.2"/>
    <row r="1370" s="16" customFormat="1" x14ac:dyDescent="0.2"/>
    <row r="1371" s="16" customFormat="1" x14ac:dyDescent="0.2"/>
    <row r="1372" s="16" customFormat="1" x14ac:dyDescent="0.2"/>
    <row r="1373" s="16" customFormat="1" x14ac:dyDescent="0.2"/>
    <row r="1374" s="16" customFormat="1" x14ac:dyDescent="0.2"/>
    <row r="1375" s="16" customFormat="1" x14ac:dyDescent="0.2"/>
    <row r="1376" s="16" customFormat="1" x14ac:dyDescent="0.2"/>
    <row r="1377" s="16" customFormat="1" x14ac:dyDescent="0.2"/>
    <row r="1378" s="16" customFormat="1" x14ac:dyDescent="0.2"/>
    <row r="1379" s="16" customFormat="1" x14ac:dyDescent="0.2"/>
    <row r="1380" s="16" customFormat="1" x14ac:dyDescent="0.2"/>
    <row r="1381" s="16" customFormat="1" x14ac:dyDescent="0.2"/>
    <row r="1382" s="16" customFormat="1" x14ac:dyDescent="0.2"/>
    <row r="1383" s="16" customFormat="1" x14ac:dyDescent="0.2"/>
    <row r="1384" s="16" customFormat="1" x14ac:dyDescent="0.2"/>
    <row r="1385" s="16" customFormat="1" x14ac:dyDescent="0.2"/>
    <row r="1386" s="16" customFormat="1" x14ac:dyDescent="0.2"/>
    <row r="1387" s="16" customFormat="1" x14ac:dyDescent="0.2"/>
    <row r="1388" s="16" customFormat="1" x14ac:dyDescent="0.2"/>
    <row r="1389" s="16" customFormat="1" x14ac:dyDescent="0.2"/>
    <row r="1390" s="16" customFormat="1" x14ac:dyDescent="0.2"/>
    <row r="1391" s="16" customFormat="1" x14ac:dyDescent="0.2"/>
    <row r="1392" s="16" customFormat="1" x14ac:dyDescent="0.2"/>
    <row r="1393" s="16" customFormat="1" x14ac:dyDescent="0.2"/>
    <row r="1394" s="16" customFormat="1" x14ac:dyDescent="0.2"/>
    <row r="1395" s="16" customFormat="1" x14ac:dyDescent="0.2"/>
    <row r="1396" s="16" customFormat="1" x14ac:dyDescent="0.2"/>
    <row r="1397" s="16" customFormat="1" x14ac:dyDescent="0.2"/>
    <row r="1398" s="16" customFormat="1" x14ac:dyDescent="0.2"/>
    <row r="1399" s="16" customFormat="1" x14ac:dyDescent="0.2"/>
    <row r="1400" s="16" customFormat="1" x14ac:dyDescent="0.2"/>
    <row r="1401" s="16" customFormat="1" x14ac:dyDescent="0.2"/>
    <row r="1402" s="16" customFormat="1" x14ac:dyDescent="0.2"/>
    <row r="1403" s="16" customFormat="1" x14ac:dyDescent="0.2"/>
    <row r="1404" s="16" customFormat="1" x14ac:dyDescent="0.2"/>
    <row r="1405" s="16" customFormat="1" x14ac:dyDescent="0.2"/>
    <row r="1406" s="16" customFormat="1" x14ac:dyDescent="0.2"/>
    <row r="1407" s="16" customFormat="1" x14ac:dyDescent="0.2"/>
    <row r="1408" s="16" customFormat="1" x14ac:dyDescent="0.2"/>
    <row r="1409" s="16" customFormat="1" x14ac:dyDescent="0.2"/>
    <row r="1410" s="16" customFormat="1" x14ac:dyDescent="0.2"/>
    <row r="1411" s="16" customFormat="1" x14ac:dyDescent="0.2"/>
    <row r="1412" s="16" customFormat="1" x14ac:dyDescent="0.2"/>
    <row r="1413" s="16" customFormat="1" x14ac:dyDescent="0.2"/>
    <row r="1414" s="16" customFormat="1" x14ac:dyDescent="0.2"/>
    <row r="1415" s="16" customFormat="1" x14ac:dyDescent="0.2"/>
    <row r="1416" s="16" customFormat="1" x14ac:dyDescent="0.2"/>
    <row r="1417" s="16" customFormat="1" x14ac:dyDescent="0.2"/>
    <row r="1418" s="16" customFormat="1" x14ac:dyDescent="0.2"/>
    <row r="1419" s="16" customFormat="1" x14ac:dyDescent="0.2"/>
    <row r="1420" s="16" customFormat="1" x14ac:dyDescent="0.2"/>
    <row r="1421" s="16" customFormat="1" x14ac:dyDescent="0.2"/>
  </sheetData>
  <mergeCells count="38">
    <mergeCell ref="C129:C131"/>
    <mergeCell ref="D129:D131"/>
    <mergeCell ref="C41:C43"/>
    <mergeCell ref="D41:D43"/>
    <mergeCell ref="C85:C87"/>
    <mergeCell ref="D85:D87"/>
    <mergeCell ref="A1:I1"/>
    <mergeCell ref="A3:I3"/>
    <mergeCell ref="D9:D11"/>
    <mergeCell ref="C9:C11"/>
    <mergeCell ref="A5:I5"/>
    <mergeCell ref="A7:I7"/>
    <mergeCell ref="E9:E11"/>
    <mergeCell ref="G9:G11"/>
    <mergeCell ref="F9:F11"/>
    <mergeCell ref="H9:H11"/>
    <mergeCell ref="B9:B11"/>
    <mergeCell ref="A9:A11"/>
    <mergeCell ref="C261:C263"/>
    <mergeCell ref="D261:D263"/>
    <mergeCell ref="C173:C175"/>
    <mergeCell ref="D173:D175"/>
    <mergeCell ref="C217:C219"/>
    <mergeCell ref="D217:D219"/>
    <mergeCell ref="I85:I87"/>
    <mergeCell ref="J85:J87"/>
    <mergeCell ref="I129:I131"/>
    <mergeCell ref="J129:J131"/>
    <mergeCell ref="J9:J11"/>
    <mergeCell ref="I41:I43"/>
    <mergeCell ref="J41:J43"/>
    <mergeCell ref="I9:I11"/>
    <mergeCell ref="I261:I263"/>
    <mergeCell ref="J261:J263"/>
    <mergeCell ref="I173:I175"/>
    <mergeCell ref="J173:J175"/>
    <mergeCell ref="I217:I219"/>
    <mergeCell ref="J217:J219"/>
  </mergeCells>
  <phoneticPr fontId="23" type="noConversion"/>
  <dataValidations count="1">
    <dataValidation type="list" allowBlank="1" showInputMessage="1" showErrorMessage="1" sqref="J12:J34 J267:J298 J223:J254 J179:J210 J135:J166 J91:J122 J47:J78" xr:uid="{00000000-0002-0000-0200-000000000000}">
      <formula1>$A$578:$A$587</formula1>
    </dataValidation>
  </dataValidations>
  <printOptions horizontalCentered="1" verticalCentered="1" gridLinesSet="0"/>
  <pageMargins left="0.27559055118110237" right="0.19685039370078741" top="0.35433070866141736" bottom="0.94488188976377963" header="0.15748031496062992" footer="0"/>
  <pageSetup paperSize="9" scale="76" fitToHeight="7" orientation="landscape" horizontalDpi="4294967292" verticalDpi="300" r:id="rId1"/>
  <headerFooter alignWithMargins="0">
    <oddFooter>Página &amp;P</oddFooter>
  </headerFooter>
  <rowBreaks count="5" manualBreakCount="5">
    <brk id="37" max="9" man="1"/>
    <brk id="81" max="9" man="1"/>
    <brk id="125" max="9" man="1"/>
    <brk id="169" max="9" man="1"/>
    <brk id="213" max="9" man="1"/>
  </rowBreaks>
  <customProperties>
    <customPr name="_pios_id" r:id="rId2"/>
  </customProperties>
  <ignoredErrors>
    <ignoredError sqref="B36:I36 C45:I45 B80:I80 C89:I89 B124:I124 C133:I133 B168:I168 C177:I177 B212:I212 C221:I221 B256:I256 C265:I265 B300:I30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J44"/>
  <sheetViews>
    <sheetView tabSelected="1" topLeftCell="A23" zoomScaleNormal="100" workbookViewId="0">
      <selection activeCell="L43" sqref="L43"/>
    </sheetView>
  </sheetViews>
  <sheetFormatPr baseColWidth="10" defaultRowHeight="12.75" x14ac:dyDescent="0.2"/>
  <cols>
    <col min="6" max="6" width="2.140625" style="16" customWidth="1"/>
    <col min="7" max="7" width="14" customWidth="1"/>
    <col min="8" max="8" width="4.7109375" style="16" customWidth="1"/>
    <col min="9" max="9" width="15.5703125" customWidth="1"/>
  </cols>
  <sheetData>
    <row r="1" spans="1:9" ht="18" x14ac:dyDescent="0.25">
      <c r="A1" s="90" t="s">
        <v>5</v>
      </c>
      <c r="B1" s="2"/>
      <c r="C1" s="2"/>
      <c r="D1" s="2"/>
      <c r="E1" s="2"/>
      <c r="F1" s="9"/>
      <c r="G1" s="2"/>
      <c r="H1" s="9"/>
      <c r="I1" s="2"/>
    </row>
    <row r="2" spans="1:9" x14ac:dyDescent="0.2">
      <c r="H2" s="23"/>
    </row>
    <row r="3" spans="1:9" ht="15" x14ac:dyDescent="0.2">
      <c r="B3" s="37" t="s">
        <v>97</v>
      </c>
      <c r="C3" s="18"/>
      <c r="E3" s="41"/>
      <c r="H3" s="42" t="s">
        <v>29</v>
      </c>
      <c r="I3" s="146">
        <f>G20</f>
        <v>0</v>
      </c>
    </row>
    <row r="4" spans="1:9" x14ac:dyDescent="0.2">
      <c r="H4" s="43"/>
      <c r="I4" s="115"/>
    </row>
    <row r="5" spans="1:9" ht="18" x14ac:dyDescent="0.25">
      <c r="A5" s="84" t="s">
        <v>34</v>
      </c>
      <c r="B5" s="5" t="s">
        <v>25</v>
      </c>
      <c r="C5" s="2"/>
      <c r="D5" s="38"/>
      <c r="E5" s="38"/>
      <c r="H5" s="42" t="s">
        <v>27</v>
      </c>
      <c r="I5" s="114">
        <f>INGRESOS!B166</f>
        <v>0</v>
      </c>
    </row>
    <row r="6" spans="1:9" x14ac:dyDescent="0.2">
      <c r="D6" s="16"/>
      <c r="E6" s="16"/>
      <c r="H6" s="44"/>
      <c r="I6" s="116"/>
    </row>
    <row r="7" spans="1:9" ht="18" x14ac:dyDescent="0.25">
      <c r="A7" s="84" t="s">
        <v>35</v>
      </c>
      <c r="B7" s="5" t="s">
        <v>26</v>
      </c>
      <c r="C7" s="2"/>
      <c r="D7" s="38"/>
      <c r="E7" s="38"/>
      <c r="H7" s="42" t="s">
        <v>28</v>
      </c>
      <c r="I7" s="114">
        <f>GASTOS!B300</f>
        <v>0</v>
      </c>
    </row>
    <row r="8" spans="1:9" ht="18" customHeight="1" x14ac:dyDescent="0.2">
      <c r="H8"/>
      <c r="I8" s="115"/>
    </row>
    <row r="9" spans="1:9" x14ac:dyDescent="0.2">
      <c r="H9" s="15"/>
      <c r="I9" s="117"/>
    </row>
    <row r="10" spans="1:9" ht="25.5" x14ac:dyDescent="0.35">
      <c r="B10" s="1" t="s">
        <v>98</v>
      </c>
      <c r="G10" s="80"/>
      <c r="H10" s="39" t="s">
        <v>13</v>
      </c>
      <c r="I10" s="118">
        <f>(I3+I5-I7)</f>
        <v>0</v>
      </c>
    </row>
    <row r="12" spans="1:9" ht="15.75" x14ac:dyDescent="0.25">
      <c r="A12" s="7" t="s">
        <v>6</v>
      </c>
      <c r="B12" s="7"/>
      <c r="C12" s="7"/>
      <c r="D12" s="7"/>
      <c r="E12" s="7"/>
      <c r="F12" s="24"/>
      <c r="G12" s="7"/>
      <c r="H12" s="24"/>
      <c r="I12" s="7"/>
    </row>
    <row r="13" spans="1:9" x14ac:dyDescent="0.2">
      <c r="G13" s="147">
        <v>45291</v>
      </c>
      <c r="H13" s="148"/>
      <c r="I13" s="147">
        <v>45657</v>
      </c>
    </row>
    <row r="14" spans="1:9" ht="17.25" customHeight="1" x14ac:dyDescent="0.2">
      <c r="A14" s="1" t="s">
        <v>17</v>
      </c>
      <c r="C14" s="16"/>
      <c r="D14" s="16"/>
      <c r="E14" s="16"/>
      <c r="G14" s="77"/>
      <c r="H14" s="74"/>
      <c r="I14" s="76"/>
    </row>
    <row r="15" spans="1:9" ht="18" customHeight="1" x14ac:dyDescent="0.2">
      <c r="A15" s="1" t="s">
        <v>45</v>
      </c>
      <c r="C15" s="123"/>
      <c r="D15" s="124"/>
      <c r="E15" s="124"/>
      <c r="G15" s="78"/>
      <c r="H15" s="74"/>
      <c r="I15" s="119"/>
    </row>
    <row r="16" spans="1:9" ht="17.25" customHeight="1" x14ac:dyDescent="0.2">
      <c r="A16" s="1" t="s">
        <v>45</v>
      </c>
      <c r="C16" s="20"/>
      <c r="D16" s="21"/>
      <c r="E16" s="14"/>
      <c r="G16" s="77"/>
      <c r="H16" s="74"/>
      <c r="I16" s="120"/>
    </row>
    <row r="17" spans="1:10" ht="18" customHeight="1" x14ac:dyDescent="0.2">
      <c r="A17" s="1" t="s">
        <v>45</v>
      </c>
      <c r="C17" s="20"/>
      <c r="D17" s="21"/>
      <c r="E17" s="14"/>
      <c r="G17" s="77"/>
      <c r="H17" s="74"/>
      <c r="I17" s="120"/>
    </row>
    <row r="18" spans="1:10" ht="18" customHeight="1" x14ac:dyDescent="0.2">
      <c r="A18" s="1" t="s">
        <v>16</v>
      </c>
      <c r="C18" s="22"/>
      <c r="D18" s="16"/>
      <c r="E18" s="16"/>
      <c r="G18" s="77"/>
      <c r="H18" s="74"/>
      <c r="I18" s="120"/>
    </row>
    <row r="19" spans="1:10" ht="18" customHeight="1" x14ac:dyDescent="0.2">
      <c r="A19" s="1"/>
      <c r="C19" s="17"/>
      <c r="G19" s="14"/>
      <c r="I19" s="121"/>
    </row>
    <row r="20" spans="1:10" ht="25.5" x14ac:dyDescent="0.35">
      <c r="A20" s="1" t="s">
        <v>7</v>
      </c>
      <c r="F20" s="40" t="s">
        <v>29</v>
      </c>
      <c r="G20" s="91">
        <f>SUM(G14:G18)</f>
        <v>0</v>
      </c>
      <c r="H20" s="79" t="s">
        <v>13</v>
      </c>
      <c r="I20" s="91">
        <f>SUM(I14:I18)</f>
        <v>0</v>
      </c>
      <c r="J20" s="76"/>
    </row>
    <row r="21" spans="1:10" ht="21.75" customHeight="1" x14ac:dyDescent="0.35">
      <c r="A21" s="46" t="s">
        <v>15</v>
      </c>
    </row>
    <row r="22" spans="1:10" ht="22.5" customHeight="1" thickBot="1" x14ac:dyDescent="0.25">
      <c r="A22" s="276" t="s">
        <v>36</v>
      </c>
      <c r="B22" s="276"/>
      <c r="C22" s="276"/>
      <c r="D22" s="276"/>
      <c r="E22" s="276"/>
      <c r="F22" s="276"/>
      <c r="G22" s="276"/>
      <c r="H22" s="276"/>
      <c r="I22" s="276"/>
    </row>
    <row r="23" spans="1:10" ht="27.75" customHeight="1" thickBot="1" x14ac:dyDescent="0.25">
      <c r="A23" s="277" t="s">
        <v>37</v>
      </c>
      <c r="B23" s="278"/>
      <c r="C23" s="81" t="s">
        <v>38</v>
      </c>
      <c r="D23" s="81" t="s">
        <v>39</v>
      </c>
      <c r="E23" s="89" t="s">
        <v>40</v>
      </c>
      <c r="F23" s="279" t="s">
        <v>41</v>
      </c>
      <c r="G23" s="279"/>
      <c r="H23" s="279"/>
      <c r="I23" s="242" t="s">
        <v>99</v>
      </c>
    </row>
    <row r="24" spans="1:10" ht="18" customHeight="1" x14ac:dyDescent="0.2">
      <c r="A24" s="281"/>
      <c r="B24" s="280"/>
      <c r="C24" s="47"/>
      <c r="D24" s="47"/>
      <c r="E24" s="47"/>
      <c r="F24" s="280"/>
      <c r="G24" s="280"/>
      <c r="H24" s="280"/>
      <c r="I24" s="48"/>
    </row>
    <row r="25" spans="1:10" ht="18" customHeight="1" x14ac:dyDescent="0.2">
      <c r="A25" s="275"/>
      <c r="B25" s="270"/>
      <c r="C25" s="49"/>
      <c r="D25" s="49"/>
      <c r="E25" s="49"/>
      <c r="F25" s="270"/>
      <c r="G25" s="270"/>
      <c r="H25" s="270"/>
      <c r="I25" s="50"/>
    </row>
    <row r="26" spans="1:10" ht="18" customHeight="1" x14ac:dyDescent="0.2">
      <c r="A26" s="271"/>
      <c r="B26" s="272"/>
      <c r="C26" s="53"/>
      <c r="D26" s="53"/>
      <c r="E26" s="53"/>
      <c r="F26" s="273"/>
      <c r="G26" s="274"/>
      <c r="H26" s="272"/>
      <c r="I26" s="54"/>
    </row>
    <row r="27" spans="1:10" ht="18" customHeight="1" thickBot="1" x14ac:dyDescent="0.25">
      <c r="A27" s="268"/>
      <c r="B27" s="269"/>
      <c r="C27" s="51"/>
      <c r="D27" s="51"/>
      <c r="E27" s="51"/>
      <c r="F27" s="269"/>
      <c r="G27" s="269"/>
      <c r="H27" s="269"/>
      <c r="I27" s="52"/>
    </row>
    <row r="28" spans="1:10" ht="18" customHeight="1" x14ac:dyDescent="0.2">
      <c r="A28" s="88"/>
      <c r="B28" s="88"/>
      <c r="C28" s="55"/>
      <c r="D28" s="55"/>
      <c r="E28" s="55"/>
      <c r="F28" s="88"/>
      <c r="G28" s="88"/>
      <c r="H28" s="88"/>
      <c r="I28" s="55"/>
    </row>
    <row r="29" spans="1:10" ht="20.25" customHeight="1" x14ac:dyDescent="0.2">
      <c r="A29" s="86" t="s">
        <v>8</v>
      </c>
      <c r="B29" s="87"/>
      <c r="C29" s="87"/>
      <c r="D29" s="87"/>
      <c r="E29" s="87"/>
      <c r="F29" s="87"/>
      <c r="G29" s="87"/>
      <c r="H29" s="87"/>
      <c r="I29" s="87"/>
    </row>
    <row r="30" spans="1:10" ht="14.25" customHeight="1" x14ac:dyDescent="0.2">
      <c r="A30" t="s">
        <v>9</v>
      </c>
    </row>
    <row r="37" spans="1:9" ht="6.75" customHeight="1" x14ac:dyDescent="0.2"/>
    <row r="39" spans="1:9" x14ac:dyDescent="0.2">
      <c r="A39" t="s">
        <v>100</v>
      </c>
      <c r="I39" s="18"/>
    </row>
    <row r="40" spans="1:9" ht="9" customHeight="1" x14ac:dyDescent="0.2"/>
    <row r="41" spans="1:9" ht="15" customHeight="1" x14ac:dyDescent="0.2">
      <c r="B41" s="2" t="s">
        <v>10</v>
      </c>
      <c r="C41" s="2"/>
      <c r="I41" s="2"/>
    </row>
    <row r="42" spans="1:9" x14ac:dyDescent="0.2">
      <c r="B42" s="2" t="s">
        <v>12</v>
      </c>
      <c r="C42" s="2"/>
      <c r="G42" s="2" t="s">
        <v>11</v>
      </c>
      <c r="H42" s="9"/>
    </row>
    <row r="44" spans="1:9" x14ac:dyDescent="0.2">
      <c r="B44" s="19" t="s">
        <v>14</v>
      </c>
      <c r="D44" s="149" t="s">
        <v>88</v>
      </c>
      <c r="G44" s="19" t="s">
        <v>14</v>
      </c>
      <c r="H44" s="25"/>
    </row>
  </sheetData>
  <mergeCells count="11">
    <mergeCell ref="A22:I22"/>
    <mergeCell ref="A23:B23"/>
    <mergeCell ref="F23:H23"/>
    <mergeCell ref="F24:H24"/>
    <mergeCell ref="A24:B24"/>
    <mergeCell ref="A27:B27"/>
    <mergeCell ref="F25:H25"/>
    <mergeCell ref="F27:H27"/>
    <mergeCell ref="A26:B26"/>
    <mergeCell ref="F26:H26"/>
    <mergeCell ref="A25:B25"/>
  </mergeCells>
  <phoneticPr fontId="23" type="noConversion"/>
  <conditionalFormatting sqref="I10 I20 G20">
    <cfRule type="cellIs" dxfId="1" priority="2" stopIfTrue="1" operator="equal">
      <formula>0</formula>
    </cfRule>
  </conditionalFormatting>
  <conditionalFormatting sqref="I3:I7">
    <cfRule type="cellIs" dxfId="0" priority="1" operator="equal">
      <formula>0</formula>
    </cfRule>
  </conditionalFormatting>
  <printOptions horizontalCentered="1"/>
  <pageMargins left="0.31" right="0.59055118110236227" top="0.55118110236220474" bottom="0.39370078740157483" header="0" footer="0"/>
  <pageSetup paperSize="9" orientation="portrait" verticalDpi="300" r:id="rId1"/>
  <headerFooter alignWithMargins="0"/>
  <customProperties>
    <customPr name="_pios_id" r:id="rId2"/>
  </customProperties>
  <ignoredErrors>
    <ignoredError sqref="G20 I20"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zoomScaleNormal="100" workbookViewId="0">
      <selection activeCell="A4" sqref="A4:H4"/>
    </sheetView>
  </sheetViews>
  <sheetFormatPr baseColWidth="10" defaultRowHeight="12.75" x14ac:dyDescent="0.2"/>
  <cols>
    <col min="1" max="1" width="9.85546875" bestFit="1" customWidth="1"/>
    <col min="2" max="2" width="39.7109375" bestFit="1" customWidth="1"/>
    <col min="3" max="3" width="27.85546875" customWidth="1"/>
    <col min="4" max="4" width="17" customWidth="1"/>
    <col min="6" max="6" width="17" customWidth="1"/>
    <col min="7" max="7" width="12.7109375" customWidth="1"/>
    <col min="8" max="8" width="10.85546875" customWidth="1"/>
  </cols>
  <sheetData>
    <row r="2" spans="1:8" ht="15" x14ac:dyDescent="0.25">
      <c r="A2" s="282" t="s">
        <v>89</v>
      </c>
      <c r="B2" s="282"/>
      <c r="C2" s="282"/>
      <c r="D2" s="282"/>
      <c r="E2" s="282"/>
      <c r="F2" s="282"/>
      <c r="G2" s="282"/>
      <c r="H2" s="282"/>
    </row>
    <row r="3" spans="1:8" ht="15" x14ac:dyDescent="0.25">
      <c r="A3" s="106"/>
      <c r="B3" s="106"/>
      <c r="C3" s="106"/>
      <c r="D3" s="106"/>
      <c r="E3" s="106"/>
      <c r="F3" s="106"/>
      <c r="G3" s="106"/>
      <c r="H3" s="106"/>
    </row>
    <row r="4" spans="1:8" ht="15.6" customHeight="1" x14ac:dyDescent="0.25">
      <c r="A4" s="283" t="str">
        <f>PORTADA!A33</f>
        <v>Año 2024</v>
      </c>
      <c r="B4" s="283"/>
      <c r="C4" s="283"/>
      <c r="D4" s="283"/>
      <c r="E4" s="283"/>
      <c r="F4" s="283"/>
      <c r="G4" s="283"/>
      <c r="H4" s="283"/>
    </row>
    <row r="5" spans="1:8" ht="13.5" thickBot="1" x14ac:dyDescent="0.25">
      <c r="C5" s="110"/>
      <c r="D5" s="110"/>
      <c r="E5" s="110"/>
    </row>
    <row r="6" spans="1:8" ht="39" thickBot="1" x14ac:dyDescent="0.25">
      <c r="A6" s="93" t="s">
        <v>56</v>
      </c>
      <c r="B6" s="93" t="s">
        <v>51</v>
      </c>
      <c r="C6" s="111" t="s">
        <v>61</v>
      </c>
      <c r="D6" s="111" t="s">
        <v>52</v>
      </c>
      <c r="E6" s="111" t="s">
        <v>53</v>
      </c>
      <c r="F6" s="93" t="s">
        <v>54</v>
      </c>
      <c r="G6" s="93" t="s">
        <v>80</v>
      </c>
      <c r="H6" s="93" t="s">
        <v>55</v>
      </c>
    </row>
    <row r="7" spans="1:8" x14ac:dyDescent="0.2">
      <c r="A7" s="94">
        <v>1</v>
      </c>
      <c r="B7" s="95" t="s">
        <v>65</v>
      </c>
      <c r="C7" s="125">
        <f>+Hoja2!A292</f>
        <v>0</v>
      </c>
      <c r="D7" s="112"/>
      <c r="E7" s="112">
        <f>+C7+D7</f>
        <v>0</v>
      </c>
      <c r="F7" s="95" t="s">
        <v>58</v>
      </c>
      <c r="G7" s="96"/>
      <c r="H7" s="97" t="e">
        <f>+ROUND(E7/G7,2)</f>
        <v>#DIV/0!</v>
      </c>
    </row>
    <row r="8" spans="1:8" x14ac:dyDescent="0.2">
      <c r="A8" s="98">
        <v>2</v>
      </c>
      <c r="B8" s="122" t="s">
        <v>81</v>
      </c>
      <c r="C8" s="126">
        <f>+Hoja2!B292</f>
        <v>0</v>
      </c>
      <c r="D8" s="113"/>
      <c r="E8" s="113">
        <f>+C8+D8</f>
        <v>0</v>
      </c>
      <c r="F8" s="99" t="s">
        <v>58</v>
      </c>
      <c r="G8" s="100"/>
      <c r="H8" s="101" t="e">
        <f>+ROUND(E8/G8,2)</f>
        <v>#DIV/0!</v>
      </c>
    </row>
    <row r="9" spans="1:8" x14ac:dyDescent="0.2">
      <c r="A9" s="98">
        <v>3</v>
      </c>
      <c r="B9" s="102" t="s">
        <v>64</v>
      </c>
      <c r="C9" s="126">
        <f>+Hoja2!C292</f>
        <v>0</v>
      </c>
      <c r="D9" s="113"/>
      <c r="E9" s="113">
        <f>+C9+D9</f>
        <v>0</v>
      </c>
      <c r="F9" s="99" t="s">
        <v>58</v>
      </c>
      <c r="G9" s="100"/>
      <c r="H9" s="101" t="e">
        <f>+ROUND(E9/G9,2)</f>
        <v>#DIV/0!</v>
      </c>
    </row>
    <row r="10" spans="1:8" x14ac:dyDescent="0.2">
      <c r="A10" s="98">
        <v>4</v>
      </c>
      <c r="B10" s="102" t="s">
        <v>67</v>
      </c>
      <c r="C10" s="126">
        <f>+Hoja2!D292</f>
        <v>0</v>
      </c>
      <c r="D10" s="113"/>
      <c r="E10" s="113">
        <f>+C10+D10</f>
        <v>0</v>
      </c>
      <c r="F10" s="102" t="s">
        <v>59</v>
      </c>
      <c r="G10" s="100"/>
      <c r="H10" s="101" t="e">
        <f>+ROUND(E10/G10,2)</f>
        <v>#DIV/0!</v>
      </c>
    </row>
    <row r="11" spans="1:8" x14ac:dyDescent="0.2">
      <c r="A11" s="98">
        <v>5</v>
      </c>
      <c r="B11" s="102" t="s">
        <v>68</v>
      </c>
      <c r="C11" s="126">
        <f>+Hoja2!E292</f>
        <v>0</v>
      </c>
      <c r="D11" s="113"/>
      <c r="E11" s="113">
        <f t="shared" ref="E11:E16" si="0">+C11+D11</f>
        <v>0</v>
      </c>
      <c r="F11" s="102" t="s">
        <v>79</v>
      </c>
      <c r="G11" s="100"/>
      <c r="H11" s="101" t="e">
        <f t="shared" ref="H11:H15" si="1">+ROUND(E11/G11,2)</f>
        <v>#DIV/0!</v>
      </c>
    </row>
    <row r="12" spans="1:8" x14ac:dyDescent="0.2">
      <c r="A12" s="98">
        <v>6</v>
      </c>
      <c r="B12" s="102" t="s">
        <v>69</v>
      </c>
      <c r="C12" s="126">
        <f>+Hoja2!F292</f>
        <v>0</v>
      </c>
      <c r="D12" s="113"/>
      <c r="E12" s="113">
        <f t="shared" si="0"/>
        <v>0</v>
      </c>
      <c r="F12" s="99" t="s">
        <v>58</v>
      </c>
      <c r="G12" s="100"/>
      <c r="H12" s="101" t="e">
        <f t="shared" si="1"/>
        <v>#DIV/0!</v>
      </c>
    </row>
    <row r="13" spans="1:8" x14ac:dyDescent="0.2">
      <c r="A13" s="98">
        <v>7</v>
      </c>
      <c r="B13" s="102" t="s">
        <v>71</v>
      </c>
      <c r="C13" s="126">
        <f>+Hoja2!G292</f>
        <v>0</v>
      </c>
      <c r="D13" s="113"/>
      <c r="E13" s="113">
        <f t="shared" si="0"/>
        <v>0</v>
      </c>
      <c r="F13" s="99" t="s">
        <v>58</v>
      </c>
      <c r="G13" s="100"/>
      <c r="H13" s="101" t="e">
        <f t="shared" si="1"/>
        <v>#DIV/0!</v>
      </c>
    </row>
    <row r="14" spans="1:8" x14ac:dyDescent="0.2">
      <c r="A14" s="98">
        <v>8</v>
      </c>
      <c r="B14" s="102" t="s">
        <v>70</v>
      </c>
      <c r="C14" s="126">
        <f>+Hoja2!H292</f>
        <v>0</v>
      </c>
      <c r="D14" s="113"/>
      <c r="E14" s="113">
        <f t="shared" si="0"/>
        <v>0</v>
      </c>
      <c r="F14" s="102" t="s">
        <v>60</v>
      </c>
      <c r="G14" s="100"/>
      <c r="H14" s="101" t="e">
        <f t="shared" si="1"/>
        <v>#DIV/0!</v>
      </c>
    </row>
    <row r="15" spans="1:8" x14ac:dyDescent="0.2">
      <c r="A15" s="98">
        <v>9</v>
      </c>
      <c r="B15" s="102" t="s">
        <v>82</v>
      </c>
      <c r="C15" s="126">
        <f>+Hoja2!I292</f>
        <v>0</v>
      </c>
      <c r="D15" s="113"/>
      <c r="E15" s="113">
        <f t="shared" si="0"/>
        <v>0</v>
      </c>
      <c r="F15" s="99" t="s">
        <v>58</v>
      </c>
      <c r="G15" s="100"/>
      <c r="H15" s="101" t="e">
        <f t="shared" si="1"/>
        <v>#DIV/0!</v>
      </c>
    </row>
    <row r="16" spans="1:8" x14ac:dyDescent="0.2">
      <c r="A16" s="98">
        <v>10</v>
      </c>
      <c r="B16" s="102" t="s">
        <v>72</v>
      </c>
      <c r="C16" s="126">
        <f>+Hoja2!J292</f>
        <v>0</v>
      </c>
      <c r="D16" s="113"/>
      <c r="E16" s="113">
        <f t="shared" si="0"/>
        <v>0</v>
      </c>
      <c r="F16" s="107"/>
      <c r="G16" s="108"/>
      <c r="H16" s="109"/>
    </row>
    <row r="17" spans="1:8" x14ac:dyDescent="0.2">
      <c r="A17" s="98"/>
      <c r="B17" s="102"/>
      <c r="C17" s="126"/>
      <c r="D17" s="113"/>
      <c r="E17" s="113"/>
      <c r="F17" s="49"/>
      <c r="G17" s="100"/>
      <c r="H17" s="101"/>
    </row>
    <row r="18" spans="1:8" ht="13.5" thickBot="1" x14ac:dyDescent="0.25">
      <c r="A18" s="103"/>
      <c r="B18" s="239" t="s">
        <v>73</v>
      </c>
      <c r="C18" s="240">
        <f>SUM(C7:C16)</f>
        <v>0</v>
      </c>
      <c r="D18" s="241">
        <f>SUM(D7:D16)</f>
        <v>0</v>
      </c>
      <c r="E18" s="241">
        <f>SUM(E7:E16)</f>
        <v>0</v>
      </c>
      <c r="F18" s="51"/>
      <c r="G18" s="104"/>
      <c r="H18" s="52"/>
    </row>
    <row r="19" spans="1:8" x14ac:dyDescent="0.2">
      <c r="C19" s="110"/>
      <c r="D19" s="110"/>
      <c r="E19" s="110"/>
    </row>
  </sheetData>
  <mergeCells count="2">
    <mergeCell ref="A2:H2"/>
    <mergeCell ref="A4:H4"/>
  </mergeCells>
  <phoneticPr fontId="23" type="noConversion"/>
  <pageMargins left="0.19685039370078741" right="0.19685039370078741" top="0.74803149606299213" bottom="0.74803149606299213" header="0.31496062992125984" footer="0.31496062992125984"/>
  <pageSetup paperSize="9" orientation="landscape" errors="blank" horizontalDpi="4294967293" verticalDpi="4294967293"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294"/>
  <sheetViews>
    <sheetView topLeftCell="A220" workbookViewId="0">
      <selection activeCell="E249" sqref="E249"/>
    </sheetView>
  </sheetViews>
  <sheetFormatPr baseColWidth="10" defaultRowHeight="12.75" x14ac:dyDescent="0.2"/>
  <cols>
    <col min="1" max="1" width="12.28515625" bestFit="1" customWidth="1"/>
    <col min="2" max="2" width="15.7109375" customWidth="1"/>
    <col min="3" max="3" width="16.140625" customWidth="1"/>
    <col min="4" max="4" width="16.7109375" customWidth="1"/>
    <col min="5" max="5" width="19.42578125" customWidth="1"/>
    <col min="6" max="6" width="17.28515625" customWidth="1"/>
    <col min="7" max="7" width="13.7109375" customWidth="1"/>
    <col min="8" max="8" width="17.42578125" customWidth="1"/>
    <col min="9" max="9" width="14.28515625" customWidth="1"/>
    <col min="10" max="10" width="15.85546875" customWidth="1"/>
  </cols>
  <sheetData>
    <row r="3" spans="1:10" x14ac:dyDescent="0.2">
      <c r="A3" s="92" t="s">
        <v>57</v>
      </c>
      <c r="B3" s="92" t="s">
        <v>62</v>
      </c>
      <c r="C3" s="92" t="s">
        <v>63</v>
      </c>
      <c r="D3" s="92" t="s">
        <v>66</v>
      </c>
      <c r="E3" s="92" t="s">
        <v>76</v>
      </c>
      <c r="F3" s="92" t="s">
        <v>74</v>
      </c>
      <c r="G3" s="92" t="s">
        <v>75</v>
      </c>
      <c r="H3" s="92" t="s">
        <v>77</v>
      </c>
      <c r="I3" s="92" t="s">
        <v>78</v>
      </c>
      <c r="J3" t="s">
        <v>72</v>
      </c>
    </row>
    <row r="4" spans="1:10" x14ac:dyDescent="0.2">
      <c r="A4">
        <f>+IF(GASTOS!$J12=1,SUM(GASTOS!$C12:$D12),0)</f>
        <v>0</v>
      </c>
      <c r="B4">
        <f>+IF(GASTOS!$J12=2,SUM(GASTOS!$C12:$D12),0)</f>
        <v>0</v>
      </c>
      <c r="C4">
        <f>+IF(GASTOS!$J12=3,SUM(GASTOS!$C12:$D12),0)</f>
        <v>0</v>
      </c>
      <c r="D4">
        <f>+IF(GASTOS!$J12=4,SUM(GASTOS!$C12:$D12),0)</f>
        <v>0</v>
      </c>
      <c r="E4">
        <f>+IF(GASTOS!$J12=5,SUM(GASTOS!$C12:$D12),0)</f>
        <v>0</v>
      </c>
      <c r="F4">
        <f>+IF(GASTOS!$J12=6,SUM(GASTOS!$C12:$D12),0)</f>
        <v>0</v>
      </c>
      <c r="G4">
        <f>+IF(GASTOS!$J12=7,SUM(GASTOS!$C12:$D12),0)</f>
        <v>0</v>
      </c>
      <c r="H4">
        <f>+IF(GASTOS!$J12=8,SUM(GASTOS!$C12:$D12),0)</f>
        <v>0</v>
      </c>
      <c r="I4">
        <f>+IF(GASTOS!$J12=9,SUM(GASTOS!$C12:$D12),0)</f>
        <v>0</v>
      </c>
      <c r="J4">
        <f>+IF(GASTOS!$J12=10,SUM(GASTOS!$C12:$D12),0)</f>
        <v>0</v>
      </c>
    </row>
    <row r="5" spans="1:10" x14ac:dyDescent="0.2">
      <c r="A5">
        <f>+IF(GASTOS!$J13=1,SUM(GASTOS!$C13:$D13),0)</f>
        <v>0</v>
      </c>
      <c r="B5">
        <f>+IF(GASTOS!$J13=2,SUM(GASTOS!$C13:$D13),0)</f>
        <v>0</v>
      </c>
      <c r="C5">
        <f>+IF(GASTOS!$J13=3,SUM(GASTOS!$C13:$D13),0)</f>
        <v>0</v>
      </c>
      <c r="D5">
        <f>+IF(GASTOS!$J13=4,SUM(GASTOS!$C13:$D13),0)</f>
        <v>0</v>
      </c>
      <c r="E5">
        <f>+IF(GASTOS!$J13=5,SUM(GASTOS!$C13:$D13),0)</f>
        <v>0</v>
      </c>
      <c r="F5">
        <f>+IF(GASTOS!$J13=6,SUM(GASTOS!$C13:$D13),0)</f>
        <v>0</v>
      </c>
      <c r="G5">
        <f>+IF(GASTOS!$J13=7,SUM(GASTOS!$C13:$D13),0)</f>
        <v>0</v>
      </c>
      <c r="H5">
        <f>+IF(GASTOS!$J13=8,SUM(GASTOS!$C13:$D13),0)</f>
        <v>0</v>
      </c>
      <c r="I5">
        <f>+IF(GASTOS!$J13=9,SUM(GASTOS!$C13:$D13),0)</f>
        <v>0</v>
      </c>
      <c r="J5">
        <f>+IF(GASTOS!$J13=10,SUM(GASTOS!$C13:$D13),0)</f>
        <v>0</v>
      </c>
    </row>
    <row r="6" spans="1:10" x14ac:dyDescent="0.2">
      <c r="A6">
        <f>+IF(GASTOS!$J14=1,SUM(GASTOS!$C14:$D14),0)</f>
        <v>0</v>
      </c>
      <c r="B6">
        <f>+IF(GASTOS!$J14=2,SUM(GASTOS!$C14:$D14),0)</f>
        <v>0</v>
      </c>
      <c r="C6">
        <f>+IF(GASTOS!$J14=3,SUM(GASTOS!$C14:$D14),0)</f>
        <v>0</v>
      </c>
      <c r="D6">
        <f>+IF(GASTOS!$J14=4,SUM(GASTOS!$C14:$D14),0)</f>
        <v>0</v>
      </c>
      <c r="E6">
        <f>+IF(GASTOS!$J14=5,SUM(GASTOS!$C14:$D14),0)</f>
        <v>0</v>
      </c>
      <c r="F6">
        <f>+IF(GASTOS!$J14=6,SUM(GASTOS!$C14:$D14),0)</f>
        <v>0</v>
      </c>
      <c r="G6">
        <f>+IF(GASTOS!$J14=7,SUM(GASTOS!$C14:$D14),0)</f>
        <v>0</v>
      </c>
      <c r="H6">
        <f>+IF(GASTOS!$J14=8,SUM(GASTOS!$C14:$D14),0)</f>
        <v>0</v>
      </c>
      <c r="I6">
        <f>+IF(GASTOS!$J14=9,SUM(GASTOS!$C14:$D14),0)</f>
        <v>0</v>
      </c>
      <c r="J6">
        <f>+IF(GASTOS!$J14=10,SUM(GASTOS!$C14:$D14),0)</f>
        <v>0</v>
      </c>
    </row>
    <row r="7" spans="1:10" x14ac:dyDescent="0.2">
      <c r="A7">
        <f>+IF(GASTOS!$J15=1,SUM(GASTOS!$C15:$D15),0)</f>
        <v>0</v>
      </c>
      <c r="B7">
        <f>+IF(GASTOS!$J15=2,SUM(GASTOS!$C15:$D15),0)</f>
        <v>0</v>
      </c>
      <c r="C7">
        <f>+IF(GASTOS!$J15=3,SUM(GASTOS!$C15:$D15),0)</f>
        <v>0</v>
      </c>
      <c r="D7">
        <f>+IF(GASTOS!$J15=4,SUM(GASTOS!$C15:$D15),0)</f>
        <v>0</v>
      </c>
      <c r="E7">
        <f>+IF(GASTOS!$J15=5,SUM(GASTOS!$C15:$D15),0)</f>
        <v>0</v>
      </c>
      <c r="F7">
        <f>+IF(GASTOS!$J15=6,SUM(GASTOS!$C15:$D15),0)</f>
        <v>0</v>
      </c>
      <c r="G7">
        <f>+IF(GASTOS!$J15=7,SUM(GASTOS!$C15:$D15),0)</f>
        <v>0</v>
      </c>
      <c r="H7">
        <f>+IF(GASTOS!$J15=8,SUM(GASTOS!$C15:$D15),0)</f>
        <v>0</v>
      </c>
      <c r="I7">
        <f>+IF(GASTOS!$J15=9,SUM(GASTOS!$C15:$D15),0)</f>
        <v>0</v>
      </c>
      <c r="J7">
        <f>+IF(GASTOS!$J15=10,SUM(GASTOS!$C15:$D15),0)</f>
        <v>0</v>
      </c>
    </row>
    <row r="8" spans="1:10" x14ac:dyDescent="0.2">
      <c r="A8">
        <f>+IF(GASTOS!$J16=1,SUM(GASTOS!$C16:$D16),0)</f>
        <v>0</v>
      </c>
      <c r="B8">
        <f>+IF(GASTOS!$J16=2,SUM(GASTOS!$C16:$D16),0)</f>
        <v>0</v>
      </c>
      <c r="C8">
        <f>+IF(GASTOS!$J16=3,SUM(GASTOS!$C16:$D16),0)</f>
        <v>0</v>
      </c>
      <c r="D8">
        <f>+IF(GASTOS!$J16=4,SUM(GASTOS!$C16:$D16),0)</f>
        <v>0</v>
      </c>
      <c r="E8">
        <f>+IF(GASTOS!$J16=5,SUM(GASTOS!$C16:$D16),0)</f>
        <v>0</v>
      </c>
      <c r="F8">
        <f>+IF(GASTOS!$J16=6,SUM(GASTOS!$C16:$D16),0)</f>
        <v>0</v>
      </c>
      <c r="G8">
        <f>+IF(GASTOS!$J16=7,SUM(GASTOS!$C16:$D16),0)</f>
        <v>0</v>
      </c>
      <c r="H8">
        <f>+IF(GASTOS!$J16=8,SUM(GASTOS!$C16:$D16),0)</f>
        <v>0</v>
      </c>
      <c r="I8">
        <f>+IF(GASTOS!$J16=9,SUM(GASTOS!$C16:$D16),0)</f>
        <v>0</v>
      </c>
      <c r="J8">
        <f>+IF(GASTOS!$J16=10,SUM(GASTOS!$C16:$D16),0)</f>
        <v>0</v>
      </c>
    </row>
    <row r="9" spans="1:10" x14ac:dyDescent="0.2">
      <c r="A9">
        <f>+IF(GASTOS!$J17=1,SUM(GASTOS!$C17:$D17),0)</f>
        <v>0</v>
      </c>
      <c r="B9">
        <f>+IF(GASTOS!$J17=2,SUM(GASTOS!$C17:$D17),0)</f>
        <v>0</v>
      </c>
      <c r="C9">
        <f>+IF(GASTOS!$J17=3,SUM(GASTOS!$C17:$D17),0)</f>
        <v>0</v>
      </c>
      <c r="D9">
        <f>+IF(GASTOS!$J17=4,SUM(GASTOS!$C17:$D17),0)</f>
        <v>0</v>
      </c>
      <c r="E9">
        <f>+IF(GASTOS!$J17=5,SUM(GASTOS!$C17:$D17),0)</f>
        <v>0</v>
      </c>
      <c r="F9">
        <f>+IF(GASTOS!$J17=6,SUM(GASTOS!$C17:$D17),0)</f>
        <v>0</v>
      </c>
      <c r="G9">
        <f>+IF(GASTOS!$J17=7,SUM(GASTOS!$C17:$D17),0)</f>
        <v>0</v>
      </c>
      <c r="H9">
        <f>+IF(GASTOS!$J17=8,SUM(GASTOS!$C17:$D17),0)</f>
        <v>0</v>
      </c>
      <c r="I9">
        <f>+IF(GASTOS!$J17=9,SUM(GASTOS!$C17:$D17),0)</f>
        <v>0</v>
      </c>
      <c r="J9">
        <f>+IF(GASTOS!$J17=10,SUM(GASTOS!$C17:$D17),0)</f>
        <v>0</v>
      </c>
    </row>
    <row r="10" spans="1:10" x14ac:dyDescent="0.2">
      <c r="A10">
        <f>+IF(GASTOS!$J18=1,SUM(GASTOS!$C18:$D18),0)</f>
        <v>0</v>
      </c>
      <c r="B10">
        <f>+IF(GASTOS!$J18=2,SUM(GASTOS!$C18:$D18),0)</f>
        <v>0</v>
      </c>
      <c r="C10">
        <f>+IF(GASTOS!$J18=3,SUM(GASTOS!$C18:$D18),0)</f>
        <v>0</v>
      </c>
      <c r="D10">
        <f>+IF(GASTOS!$J18=4,SUM(GASTOS!$C18:$D18),0)</f>
        <v>0</v>
      </c>
      <c r="E10">
        <f>+IF(GASTOS!$J18=5,SUM(GASTOS!$C18:$D18),0)</f>
        <v>0</v>
      </c>
      <c r="F10">
        <f>+IF(GASTOS!$J18=6,SUM(GASTOS!$C18:$D18),0)</f>
        <v>0</v>
      </c>
      <c r="G10">
        <f>+IF(GASTOS!$J18=7,SUM(GASTOS!$C18:$D18),0)</f>
        <v>0</v>
      </c>
      <c r="H10">
        <f>+IF(GASTOS!$J18=8,SUM(GASTOS!$C18:$D18),0)</f>
        <v>0</v>
      </c>
      <c r="I10">
        <f>+IF(GASTOS!$J18=9,SUM(GASTOS!$C18:$D18),0)</f>
        <v>0</v>
      </c>
      <c r="J10">
        <f>+IF(GASTOS!$J18=10,SUM(GASTOS!$C18:$D18),0)</f>
        <v>0</v>
      </c>
    </row>
    <row r="11" spans="1:10" x14ac:dyDescent="0.2">
      <c r="A11">
        <f>+IF(GASTOS!$J19=1,SUM(GASTOS!$C19:$D19),0)</f>
        <v>0</v>
      </c>
      <c r="B11">
        <f>+IF(GASTOS!$J19=2,SUM(GASTOS!$C19:$D19),0)</f>
        <v>0</v>
      </c>
      <c r="C11">
        <f>+IF(GASTOS!$J19=3,SUM(GASTOS!$C19:$D19),0)</f>
        <v>0</v>
      </c>
      <c r="D11">
        <f>+IF(GASTOS!$J19=4,SUM(GASTOS!$C19:$D19),0)</f>
        <v>0</v>
      </c>
      <c r="E11">
        <f>+IF(GASTOS!$J19=5,SUM(GASTOS!$C19:$D19),0)</f>
        <v>0</v>
      </c>
      <c r="F11">
        <f>+IF(GASTOS!$J19=6,SUM(GASTOS!$C19:$D19),0)</f>
        <v>0</v>
      </c>
      <c r="G11">
        <f>+IF(GASTOS!$J19=7,SUM(GASTOS!$C19:$D19),0)</f>
        <v>0</v>
      </c>
      <c r="H11">
        <f>+IF(GASTOS!$J19=8,SUM(GASTOS!$C19:$D19),0)</f>
        <v>0</v>
      </c>
      <c r="I11">
        <f>+IF(GASTOS!$J19=9,SUM(GASTOS!$C19:$D19),0)</f>
        <v>0</v>
      </c>
      <c r="J11">
        <f>+IF(GASTOS!$J19=10,SUM(GASTOS!$C19:$D19),0)</f>
        <v>0</v>
      </c>
    </row>
    <row r="12" spans="1:10" x14ac:dyDescent="0.2">
      <c r="A12">
        <f>+IF(GASTOS!$J20=1,SUM(GASTOS!$C20:$D20),0)</f>
        <v>0</v>
      </c>
      <c r="B12">
        <f>+IF(GASTOS!$J20=2,SUM(GASTOS!$C20:$D20),0)</f>
        <v>0</v>
      </c>
      <c r="C12">
        <f>+IF(GASTOS!$J20=3,SUM(GASTOS!$C20:$D20),0)</f>
        <v>0</v>
      </c>
      <c r="D12">
        <f>+IF(GASTOS!$J20=4,SUM(GASTOS!$C20:$D20),0)</f>
        <v>0</v>
      </c>
      <c r="E12">
        <f>+IF(GASTOS!$J20=5,SUM(GASTOS!$C20:$D20),0)</f>
        <v>0</v>
      </c>
      <c r="F12">
        <f>+IF(GASTOS!$J20=6,SUM(GASTOS!$C20:$D20),0)</f>
        <v>0</v>
      </c>
      <c r="G12">
        <f>+IF(GASTOS!$J20=7,SUM(GASTOS!$C20:$D20),0)</f>
        <v>0</v>
      </c>
      <c r="H12">
        <f>+IF(GASTOS!$J20=8,SUM(GASTOS!$C20:$D20),0)</f>
        <v>0</v>
      </c>
      <c r="I12">
        <f>+IF(GASTOS!$J20=9,SUM(GASTOS!$C20:$D20),0)</f>
        <v>0</v>
      </c>
      <c r="J12">
        <f>+IF(GASTOS!$J20=10,SUM(GASTOS!$C20:$D20),0)</f>
        <v>0</v>
      </c>
    </row>
    <row r="13" spans="1:10" x14ac:dyDescent="0.2">
      <c r="A13">
        <f>+IF(GASTOS!$J21=1,SUM(GASTOS!$C21:$D21),0)</f>
        <v>0</v>
      </c>
      <c r="B13">
        <f>+IF(GASTOS!$J21=2,SUM(GASTOS!$C21:$D21),0)</f>
        <v>0</v>
      </c>
      <c r="C13">
        <f>+IF(GASTOS!$J21=3,SUM(GASTOS!$C21:$D21),0)</f>
        <v>0</v>
      </c>
      <c r="D13">
        <f>+IF(GASTOS!$J21=4,SUM(GASTOS!$C21:$D21),0)</f>
        <v>0</v>
      </c>
      <c r="E13">
        <f>+IF(GASTOS!$J21=5,SUM(GASTOS!$C21:$D21),0)</f>
        <v>0</v>
      </c>
      <c r="F13">
        <f>+IF(GASTOS!$J21=6,SUM(GASTOS!$C21:$D21),0)</f>
        <v>0</v>
      </c>
      <c r="G13">
        <f>+IF(GASTOS!$J21=7,SUM(GASTOS!$C21:$D21),0)</f>
        <v>0</v>
      </c>
      <c r="H13">
        <f>+IF(GASTOS!$J21=8,SUM(GASTOS!$C21:$D21),0)</f>
        <v>0</v>
      </c>
      <c r="I13">
        <f>+IF(GASTOS!$J21=9,SUM(GASTOS!$C21:$D21),0)</f>
        <v>0</v>
      </c>
      <c r="J13">
        <f>+IF(GASTOS!$J21=10,SUM(GASTOS!$C21:$D21),0)</f>
        <v>0</v>
      </c>
    </row>
    <row r="14" spans="1:10" x14ac:dyDescent="0.2">
      <c r="A14">
        <f>+IF(GASTOS!$J22=1,SUM(GASTOS!$C22:$D22),0)</f>
        <v>0</v>
      </c>
      <c r="B14">
        <f>+IF(GASTOS!$J22=2,SUM(GASTOS!$C22:$D22),0)</f>
        <v>0</v>
      </c>
      <c r="C14">
        <f>+IF(GASTOS!$J22=3,SUM(GASTOS!$C22:$D22),0)</f>
        <v>0</v>
      </c>
      <c r="D14">
        <f>+IF(GASTOS!$J22=4,SUM(GASTOS!$C22:$D22),0)</f>
        <v>0</v>
      </c>
      <c r="E14">
        <f>+IF(GASTOS!$J22=5,SUM(GASTOS!$C22:$D22),0)</f>
        <v>0</v>
      </c>
      <c r="F14">
        <f>+IF(GASTOS!$J22=6,SUM(GASTOS!$C22:$D22),0)</f>
        <v>0</v>
      </c>
      <c r="G14">
        <f>+IF(GASTOS!$J22=7,SUM(GASTOS!$C22:$D22),0)</f>
        <v>0</v>
      </c>
      <c r="H14">
        <f>+IF(GASTOS!$J22=8,SUM(GASTOS!$C22:$D22),0)</f>
        <v>0</v>
      </c>
      <c r="I14">
        <f>+IF(GASTOS!$J22=9,SUM(GASTOS!$C22:$D22),0)</f>
        <v>0</v>
      </c>
      <c r="J14">
        <f>+IF(GASTOS!$J22=10,SUM(GASTOS!$C22:$D22),0)</f>
        <v>0</v>
      </c>
    </row>
    <row r="15" spans="1:10" x14ac:dyDescent="0.2">
      <c r="A15">
        <f>+IF(GASTOS!$J23=1,SUM(GASTOS!$C23:$D23),0)</f>
        <v>0</v>
      </c>
      <c r="B15">
        <f>+IF(GASTOS!$J23=2,SUM(GASTOS!$C23:$D23),0)</f>
        <v>0</v>
      </c>
      <c r="C15">
        <f>+IF(GASTOS!$J23=3,SUM(GASTOS!$C23:$D23),0)</f>
        <v>0</v>
      </c>
      <c r="D15">
        <f>+IF(GASTOS!$J23=4,SUM(GASTOS!$C23:$D23),0)</f>
        <v>0</v>
      </c>
      <c r="E15">
        <f>+IF(GASTOS!$J23=5,SUM(GASTOS!$C23:$D23),0)</f>
        <v>0</v>
      </c>
      <c r="F15">
        <f>+IF(GASTOS!$J23=6,SUM(GASTOS!$C23:$D23),0)</f>
        <v>0</v>
      </c>
      <c r="G15">
        <f>+IF(GASTOS!$J23=7,SUM(GASTOS!$C23:$D23),0)</f>
        <v>0</v>
      </c>
      <c r="H15">
        <f>+IF(GASTOS!$J23=8,SUM(GASTOS!$C23:$D23),0)</f>
        <v>0</v>
      </c>
      <c r="I15">
        <f>+IF(GASTOS!$J23=9,SUM(GASTOS!$C23:$D23),0)</f>
        <v>0</v>
      </c>
      <c r="J15">
        <f>+IF(GASTOS!$J23=10,SUM(GASTOS!$C23:$D23),0)</f>
        <v>0</v>
      </c>
    </row>
    <row r="16" spans="1:10" x14ac:dyDescent="0.2">
      <c r="A16">
        <f>+IF(GASTOS!$J24=1,SUM(GASTOS!$C24:$D24),0)</f>
        <v>0</v>
      </c>
      <c r="B16">
        <f>+IF(GASTOS!$J24=2,SUM(GASTOS!$C24:$D24),0)</f>
        <v>0</v>
      </c>
      <c r="C16">
        <f>+IF(GASTOS!$J24=3,SUM(GASTOS!$C24:$D24),0)</f>
        <v>0</v>
      </c>
      <c r="D16">
        <f>+IF(GASTOS!$J24=4,SUM(GASTOS!$C24:$D24),0)</f>
        <v>0</v>
      </c>
      <c r="E16">
        <f>+IF(GASTOS!$J24=5,SUM(GASTOS!$C24:$D24),0)</f>
        <v>0</v>
      </c>
      <c r="F16">
        <f>+IF(GASTOS!$J24=6,SUM(GASTOS!$C24:$D24),0)</f>
        <v>0</v>
      </c>
      <c r="G16">
        <f>+IF(GASTOS!$J24=7,SUM(GASTOS!$C24:$D24),0)</f>
        <v>0</v>
      </c>
      <c r="H16">
        <f>+IF(GASTOS!$J24=8,SUM(GASTOS!$C24:$D24),0)</f>
        <v>0</v>
      </c>
      <c r="I16">
        <f>+IF(GASTOS!$J24=9,SUM(GASTOS!$C24:$D24),0)</f>
        <v>0</v>
      </c>
      <c r="J16">
        <f>+IF(GASTOS!$J24=10,SUM(GASTOS!$C24:$D24),0)</f>
        <v>0</v>
      </c>
    </row>
    <row r="17" spans="1:10" x14ac:dyDescent="0.2">
      <c r="A17">
        <f>+IF(GASTOS!$J25=1,SUM(GASTOS!$C25:$D25),0)</f>
        <v>0</v>
      </c>
      <c r="B17">
        <f>+IF(GASTOS!$J25=2,SUM(GASTOS!$C25:$D25),0)</f>
        <v>0</v>
      </c>
      <c r="C17">
        <f>+IF(GASTOS!$J25=3,SUM(GASTOS!$C25:$D25),0)</f>
        <v>0</v>
      </c>
      <c r="D17">
        <f>+IF(GASTOS!$J25=4,SUM(GASTOS!$C25:$D25),0)</f>
        <v>0</v>
      </c>
      <c r="E17">
        <f>+IF(GASTOS!$J25=5,SUM(GASTOS!$C25:$D25),0)</f>
        <v>0</v>
      </c>
      <c r="F17">
        <f>+IF(GASTOS!$J25=6,SUM(GASTOS!$C25:$D25),0)</f>
        <v>0</v>
      </c>
      <c r="G17">
        <f>+IF(GASTOS!$J25=7,SUM(GASTOS!$C25:$D25),0)</f>
        <v>0</v>
      </c>
      <c r="H17">
        <f>+IF(GASTOS!$J25=8,SUM(GASTOS!$C25:$D25),0)</f>
        <v>0</v>
      </c>
      <c r="I17">
        <f>+IF(GASTOS!$J25=9,SUM(GASTOS!$C25:$D25),0)</f>
        <v>0</v>
      </c>
      <c r="J17">
        <f>+IF(GASTOS!$J25=10,SUM(GASTOS!$C25:$D25),0)</f>
        <v>0</v>
      </c>
    </row>
    <row r="18" spans="1:10" x14ac:dyDescent="0.2">
      <c r="A18">
        <f>+IF(GASTOS!$J26=1,SUM(GASTOS!$C26:$D26),0)</f>
        <v>0</v>
      </c>
      <c r="B18">
        <f>+IF(GASTOS!$J26=2,SUM(GASTOS!$C26:$D26),0)</f>
        <v>0</v>
      </c>
      <c r="C18">
        <f>+IF(GASTOS!$J26=3,SUM(GASTOS!$C26:$D26),0)</f>
        <v>0</v>
      </c>
      <c r="D18">
        <f>+IF(GASTOS!$J26=4,SUM(GASTOS!$C26:$D26),0)</f>
        <v>0</v>
      </c>
      <c r="E18">
        <f>+IF(GASTOS!$J26=5,SUM(GASTOS!$C26:$D26),0)</f>
        <v>0</v>
      </c>
      <c r="F18">
        <f>+IF(GASTOS!$J26=6,SUM(GASTOS!$C26:$D26),0)</f>
        <v>0</v>
      </c>
      <c r="G18">
        <f>+IF(GASTOS!$J26=7,SUM(GASTOS!$C26:$D26),0)</f>
        <v>0</v>
      </c>
      <c r="H18">
        <f>+IF(GASTOS!$J26=8,SUM(GASTOS!$C26:$D26),0)</f>
        <v>0</v>
      </c>
      <c r="I18">
        <f>+IF(GASTOS!$J26=9,SUM(GASTOS!$C26:$D26),0)</f>
        <v>0</v>
      </c>
      <c r="J18">
        <f>+IF(GASTOS!$J26=10,SUM(GASTOS!$C26:$D26),0)</f>
        <v>0</v>
      </c>
    </row>
    <row r="19" spans="1:10" x14ac:dyDescent="0.2">
      <c r="A19">
        <f>+IF(GASTOS!$J27=1,SUM(GASTOS!$C27:$D27),0)</f>
        <v>0</v>
      </c>
      <c r="B19">
        <f>+IF(GASTOS!$J27=2,SUM(GASTOS!$C27:$D27),0)</f>
        <v>0</v>
      </c>
      <c r="C19">
        <f>+IF(GASTOS!$J27=3,SUM(GASTOS!$C27:$D27),0)</f>
        <v>0</v>
      </c>
      <c r="D19">
        <f>+IF(GASTOS!$J27=4,SUM(GASTOS!$C27:$D27),0)</f>
        <v>0</v>
      </c>
      <c r="E19">
        <f>+IF(GASTOS!$J27=5,SUM(GASTOS!$C27:$D27),0)</f>
        <v>0</v>
      </c>
      <c r="F19">
        <f>+IF(GASTOS!$J27=6,SUM(GASTOS!$C27:$D27),0)</f>
        <v>0</v>
      </c>
      <c r="G19">
        <f>+IF(GASTOS!$J27=7,SUM(GASTOS!$C27:$D27),0)</f>
        <v>0</v>
      </c>
      <c r="H19">
        <f>+IF(GASTOS!$J27=8,SUM(GASTOS!$C27:$D27),0)</f>
        <v>0</v>
      </c>
      <c r="I19">
        <f>+IF(GASTOS!$J27=9,SUM(GASTOS!$C27:$D27),0)</f>
        <v>0</v>
      </c>
      <c r="J19">
        <f>+IF(GASTOS!$J27=10,SUM(GASTOS!$C27:$D27),0)</f>
        <v>0</v>
      </c>
    </row>
    <row r="20" spans="1:10" x14ac:dyDescent="0.2">
      <c r="A20">
        <f>+IF(GASTOS!$J28=1,SUM(GASTOS!$C28:$D28),0)</f>
        <v>0</v>
      </c>
      <c r="B20">
        <f>+IF(GASTOS!$J28=2,SUM(GASTOS!$C28:$D28),0)</f>
        <v>0</v>
      </c>
      <c r="C20">
        <f>+IF(GASTOS!$J28=3,SUM(GASTOS!$C28:$D28),0)</f>
        <v>0</v>
      </c>
      <c r="D20">
        <f>+IF(GASTOS!$J28=4,SUM(GASTOS!$C28:$D28),0)</f>
        <v>0</v>
      </c>
      <c r="E20">
        <f>+IF(GASTOS!$J28=5,SUM(GASTOS!$C28:$D28),0)</f>
        <v>0</v>
      </c>
      <c r="F20">
        <f>+IF(GASTOS!$J28=6,SUM(GASTOS!$C28:$D28),0)</f>
        <v>0</v>
      </c>
      <c r="G20">
        <f>+IF(GASTOS!$J28=7,SUM(GASTOS!$C28:$D28),0)</f>
        <v>0</v>
      </c>
      <c r="H20">
        <f>+IF(GASTOS!$J28=8,SUM(GASTOS!$C28:$D28),0)</f>
        <v>0</v>
      </c>
      <c r="I20">
        <f>+IF(GASTOS!$J28=9,SUM(GASTOS!$C28:$D28),0)</f>
        <v>0</v>
      </c>
      <c r="J20">
        <f>+IF(GASTOS!$J28=10,SUM(GASTOS!$C28:$D28),0)</f>
        <v>0</v>
      </c>
    </row>
    <row r="21" spans="1:10" x14ac:dyDescent="0.2">
      <c r="A21">
        <f>+IF(GASTOS!$J29=1,SUM(GASTOS!$C29:$D29),0)</f>
        <v>0</v>
      </c>
      <c r="B21">
        <f>+IF(GASTOS!$J29=2,SUM(GASTOS!$C29:$D29),0)</f>
        <v>0</v>
      </c>
      <c r="C21">
        <f>+IF(GASTOS!$J29=3,SUM(GASTOS!$C29:$D29),0)</f>
        <v>0</v>
      </c>
      <c r="D21">
        <f>+IF(GASTOS!$J29=4,SUM(GASTOS!$C29:$D29),0)</f>
        <v>0</v>
      </c>
      <c r="E21">
        <f>+IF(GASTOS!$J29=5,SUM(GASTOS!$C29:$D29),0)</f>
        <v>0</v>
      </c>
      <c r="F21">
        <f>+IF(GASTOS!$J29=6,SUM(GASTOS!$C29:$D29),0)</f>
        <v>0</v>
      </c>
      <c r="G21">
        <f>+IF(GASTOS!$J29=7,SUM(GASTOS!$C29:$D29),0)</f>
        <v>0</v>
      </c>
      <c r="H21">
        <f>+IF(GASTOS!$J29=8,SUM(GASTOS!$C29:$D29),0)</f>
        <v>0</v>
      </c>
      <c r="I21">
        <f>+IF(GASTOS!$J29=9,SUM(GASTOS!$C29:$D29),0)</f>
        <v>0</v>
      </c>
      <c r="J21">
        <f>+IF(GASTOS!$J29=10,SUM(GASTOS!$C29:$D29),0)</f>
        <v>0</v>
      </c>
    </row>
    <row r="22" spans="1:10" x14ac:dyDescent="0.2">
      <c r="A22">
        <f>+IF(GASTOS!$J30=1,SUM(GASTOS!$C30:$D30),0)</f>
        <v>0</v>
      </c>
      <c r="B22">
        <f>+IF(GASTOS!$J30=2,SUM(GASTOS!$C30:$D30),0)</f>
        <v>0</v>
      </c>
      <c r="C22">
        <f>+IF(GASTOS!$J30=3,SUM(GASTOS!$C30:$D30),0)</f>
        <v>0</v>
      </c>
      <c r="D22">
        <f>+IF(GASTOS!$J30=4,SUM(GASTOS!$C30:$D30),0)</f>
        <v>0</v>
      </c>
      <c r="E22">
        <f>+IF(GASTOS!$J30=5,SUM(GASTOS!$C30:$D30),0)</f>
        <v>0</v>
      </c>
      <c r="F22">
        <f>+IF(GASTOS!$J30=6,SUM(GASTOS!$C30:$D30),0)</f>
        <v>0</v>
      </c>
      <c r="G22">
        <f>+IF(GASTOS!$J30=7,SUM(GASTOS!$C30:$D30),0)</f>
        <v>0</v>
      </c>
      <c r="H22">
        <f>+IF(GASTOS!$J30=8,SUM(GASTOS!$C30:$D30),0)</f>
        <v>0</v>
      </c>
      <c r="I22">
        <f>+IF(GASTOS!$J30=9,SUM(GASTOS!$C30:$D30),0)</f>
        <v>0</v>
      </c>
      <c r="J22">
        <f>+IF(GASTOS!$J30=10,SUM(GASTOS!$C30:$D30),0)</f>
        <v>0</v>
      </c>
    </row>
    <row r="23" spans="1:10" x14ac:dyDescent="0.2">
      <c r="A23">
        <f>+IF(GASTOS!$J31=1,SUM(GASTOS!$C31:$D31),0)</f>
        <v>0</v>
      </c>
      <c r="B23">
        <f>+IF(GASTOS!$J31=2,SUM(GASTOS!$C31:$D31),0)</f>
        <v>0</v>
      </c>
      <c r="C23">
        <f>+IF(GASTOS!$J31=3,SUM(GASTOS!$C31:$D31),0)</f>
        <v>0</v>
      </c>
      <c r="D23">
        <f>+IF(GASTOS!$J31=4,SUM(GASTOS!$C31:$D31),0)</f>
        <v>0</v>
      </c>
      <c r="E23">
        <f>+IF(GASTOS!$J31=5,SUM(GASTOS!$C31:$D31),0)</f>
        <v>0</v>
      </c>
      <c r="F23">
        <f>+IF(GASTOS!$J31=6,SUM(GASTOS!$C31:$D31),0)</f>
        <v>0</v>
      </c>
      <c r="G23">
        <f>+IF(GASTOS!$J31=7,SUM(GASTOS!$C31:$D31),0)</f>
        <v>0</v>
      </c>
      <c r="H23">
        <f>+IF(GASTOS!$J31=8,SUM(GASTOS!$C31:$D31),0)</f>
        <v>0</v>
      </c>
      <c r="I23">
        <f>+IF(GASTOS!$J31=9,SUM(GASTOS!$C31:$D31),0)</f>
        <v>0</v>
      </c>
      <c r="J23">
        <f>+IF(GASTOS!$J31=10,SUM(GASTOS!$C31:$D31),0)</f>
        <v>0</v>
      </c>
    </row>
    <row r="24" spans="1:10" x14ac:dyDescent="0.2">
      <c r="A24">
        <f>+IF(GASTOS!$J32=1,SUM(GASTOS!$C32:$D32),0)</f>
        <v>0</v>
      </c>
      <c r="B24">
        <f>+IF(GASTOS!$J32=2,SUM(GASTOS!$C32:$D32),0)</f>
        <v>0</v>
      </c>
      <c r="C24">
        <f>+IF(GASTOS!$J32=3,SUM(GASTOS!$C32:$D32),0)</f>
        <v>0</v>
      </c>
      <c r="D24">
        <f>+IF(GASTOS!$J32=4,SUM(GASTOS!$C32:$D32),0)</f>
        <v>0</v>
      </c>
      <c r="E24">
        <f>+IF(GASTOS!$J32=5,SUM(GASTOS!$C32:$D32),0)</f>
        <v>0</v>
      </c>
      <c r="F24">
        <f>+IF(GASTOS!$J32=6,SUM(GASTOS!$C32:$D32),0)</f>
        <v>0</v>
      </c>
      <c r="G24">
        <f>+IF(GASTOS!$J32=7,SUM(GASTOS!$C32:$D32),0)</f>
        <v>0</v>
      </c>
      <c r="H24">
        <f>+IF(GASTOS!$J32=8,SUM(GASTOS!$C32:$D32),0)</f>
        <v>0</v>
      </c>
      <c r="I24">
        <f>+IF(GASTOS!$J32=9,SUM(GASTOS!$C32:$D32),0)</f>
        <v>0</v>
      </c>
      <c r="J24">
        <f>+IF(GASTOS!$J32=10,SUM(GASTOS!$C32:$D32),0)</f>
        <v>0</v>
      </c>
    </row>
    <row r="25" spans="1:10" x14ac:dyDescent="0.2">
      <c r="A25">
        <f>+IF(GASTOS!$J33=1,SUM(GASTOS!$C33:$D33),0)</f>
        <v>0</v>
      </c>
      <c r="B25">
        <f>+IF(GASTOS!$J33=2,SUM(GASTOS!$C33:$D33),0)</f>
        <v>0</v>
      </c>
      <c r="C25">
        <f>+IF(GASTOS!$J33=3,SUM(GASTOS!$C33:$D33),0)</f>
        <v>0</v>
      </c>
      <c r="D25">
        <f>+IF(GASTOS!$J33=4,SUM(GASTOS!$C33:$D33),0)</f>
        <v>0</v>
      </c>
      <c r="E25">
        <f>+IF(GASTOS!$J33=5,SUM(GASTOS!$C33:$D33),0)</f>
        <v>0</v>
      </c>
      <c r="F25">
        <f>+IF(GASTOS!$J33=6,SUM(GASTOS!$C33:$D33),0)</f>
        <v>0</v>
      </c>
      <c r="G25">
        <f>+IF(GASTOS!$J33=7,SUM(GASTOS!$C33:$D33),0)</f>
        <v>0</v>
      </c>
      <c r="H25">
        <f>+IF(GASTOS!$J33=8,SUM(GASTOS!$C33:$D33),0)</f>
        <v>0</v>
      </c>
      <c r="I25">
        <f>+IF(GASTOS!$J33=9,SUM(GASTOS!$C33:$D33),0)</f>
        <v>0</v>
      </c>
      <c r="J25">
        <f>+IF(GASTOS!$J33=10,SUM(GASTOS!$C33:$D33),0)</f>
        <v>0</v>
      </c>
    </row>
    <row r="26" spans="1:10" x14ac:dyDescent="0.2">
      <c r="A26">
        <f>+IF(GASTOS!$J34=1,SUM(GASTOS!$C34:$D34),0)</f>
        <v>0</v>
      </c>
      <c r="B26">
        <f>+IF(GASTOS!$J34=2,SUM(GASTOS!$C34:$D34),0)</f>
        <v>0</v>
      </c>
      <c r="C26">
        <f>+IF(GASTOS!$J34=3,SUM(GASTOS!$C34:$D34),0)</f>
        <v>0</v>
      </c>
      <c r="D26">
        <f>+IF(GASTOS!$J34=4,SUM(GASTOS!$C34:$D34),0)</f>
        <v>0</v>
      </c>
      <c r="E26">
        <f>+IF(GASTOS!$J34=5,SUM(GASTOS!$C34:$D34),0)</f>
        <v>0</v>
      </c>
      <c r="F26">
        <f>+IF(GASTOS!$J34=6,SUM(GASTOS!$C34:$D34),0)</f>
        <v>0</v>
      </c>
      <c r="G26">
        <f>+IF(GASTOS!$J34=7,SUM(GASTOS!$C34:$D34),0)</f>
        <v>0</v>
      </c>
      <c r="H26">
        <f>+IF(GASTOS!$J34=8,SUM(GASTOS!$C34:$D34),0)</f>
        <v>0</v>
      </c>
      <c r="I26">
        <f>+IF(GASTOS!$J34=9,SUM(GASTOS!$C34:$D34),0)</f>
        <v>0</v>
      </c>
      <c r="J26">
        <f>+IF(GASTOS!$J34=10,SUM(GASTOS!$C34:$D34),0)</f>
        <v>0</v>
      </c>
    </row>
    <row r="27" spans="1:10" x14ac:dyDescent="0.2">
      <c r="A27">
        <f>+IF(GASTOS!$J35=1,SUM(GASTOS!$C35:$D35),0)</f>
        <v>0</v>
      </c>
      <c r="B27">
        <f>+IF(GASTOS!$J35=2,SUM(GASTOS!$C35:$D35),0)</f>
        <v>0</v>
      </c>
      <c r="C27">
        <f>+IF(GASTOS!$J35=3,SUM(GASTOS!$C35:$D35),0)</f>
        <v>0</v>
      </c>
      <c r="D27">
        <f>+IF(GASTOS!$J35=4,SUM(GASTOS!$C35:$D35),0)</f>
        <v>0</v>
      </c>
      <c r="E27">
        <f>+IF(GASTOS!$J35=5,SUM(GASTOS!$C35:$D35),0)</f>
        <v>0</v>
      </c>
      <c r="F27">
        <f>+IF(GASTOS!$J35=6,SUM(GASTOS!$C35:$D35),0)</f>
        <v>0</v>
      </c>
      <c r="G27">
        <f>+IF(GASTOS!$J35=7,SUM(GASTOS!$C35:$D35),0)</f>
        <v>0</v>
      </c>
      <c r="H27">
        <f>+IF(GASTOS!$J35=8,SUM(GASTOS!$C35:$D35),0)</f>
        <v>0</v>
      </c>
      <c r="I27">
        <f>+IF(GASTOS!$J35=9,SUM(GASTOS!$C35:$D35),0)</f>
        <v>0</v>
      </c>
      <c r="J27">
        <f>+IF(GASTOS!$J35=10,SUM(GASTOS!$C35:$D35),0)</f>
        <v>0</v>
      </c>
    </row>
    <row r="28" spans="1:10" x14ac:dyDescent="0.2">
      <c r="A28">
        <f>+IF(GASTOS!$J36=1,SUM(GASTOS!$C36:$D36),0)</f>
        <v>0</v>
      </c>
      <c r="B28">
        <f>+IF(GASTOS!$J36=2,SUM(GASTOS!$C36:$D36),0)</f>
        <v>0</v>
      </c>
      <c r="C28">
        <f>+IF(GASTOS!$J36=3,SUM(GASTOS!$C36:$D36),0)</f>
        <v>0</v>
      </c>
      <c r="D28">
        <f>+IF(GASTOS!$J36=4,SUM(GASTOS!$C36:$D36),0)</f>
        <v>0</v>
      </c>
      <c r="E28">
        <f>+IF(GASTOS!$J36=5,SUM(GASTOS!$C36:$D36),0)</f>
        <v>0</v>
      </c>
      <c r="F28">
        <f>+IF(GASTOS!$J36=6,SUM(GASTOS!$C36:$D36),0)</f>
        <v>0</v>
      </c>
      <c r="G28">
        <f>+IF(GASTOS!$J36=7,SUM(GASTOS!$C36:$D36),0)</f>
        <v>0</v>
      </c>
      <c r="H28">
        <f>+IF(GASTOS!$J36=8,SUM(GASTOS!$C36:$D36),0)</f>
        <v>0</v>
      </c>
      <c r="I28">
        <f>+IF(GASTOS!$J36=9,SUM(GASTOS!$C36:$D36),0)</f>
        <v>0</v>
      </c>
      <c r="J28">
        <f>+IF(GASTOS!$J36=10,SUM(GASTOS!$C36:$D36),0)</f>
        <v>0</v>
      </c>
    </row>
    <row r="29" spans="1:10" x14ac:dyDescent="0.2">
      <c r="A29">
        <f>+IF(GASTOS!$J37=1,SUM(GASTOS!$C37:$D37),0)</f>
        <v>0</v>
      </c>
      <c r="B29">
        <f>+IF(GASTOS!$J37=2,SUM(GASTOS!$C37:$D37),0)</f>
        <v>0</v>
      </c>
      <c r="C29">
        <f>+IF(GASTOS!$J37=3,SUM(GASTOS!$C37:$D37),0)</f>
        <v>0</v>
      </c>
      <c r="D29">
        <f>+IF(GASTOS!$J37=4,SUM(GASTOS!$C37:$D37),0)</f>
        <v>0</v>
      </c>
      <c r="E29">
        <f>+IF(GASTOS!$J37=5,SUM(GASTOS!$C37:$D37),0)</f>
        <v>0</v>
      </c>
      <c r="F29">
        <f>+IF(GASTOS!$J37=6,SUM(GASTOS!$C37:$D37),0)</f>
        <v>0</v>
      </c>
      <c r="G29">
        <f>+IF(GASTOS!$J37=7,SUM(GASTOS!$C37:$D37),0)</f>
        <v>0</v>
      </c>
      <c r="H29">
        <f>+IF(GASTOS!$J37=8,SUM(GASTOS!$C37:$D37),0)</f>
        <v>0</v>
      </c>
      <c r="I29">
        <f>+IF(GASTOS!$J37=9,SUM(GASTOS!$C37:$D37),0)</f>
        <v>0</v>
      </c>
      <c r="J29">
        <f>+IF(GASTOS!$J37=10,SUM(GASTOS!$C37:$D37),0)</f>
        <v>0</v>
      </c>
    </row>
    <row r="30" spans="1:10" x14ac:dyDescent="0.2">
      <c r="A30">
        <f>+IF(GASTOS!$J38=1,SUM(GASTOS!$C38:$D38),0)</f>
        <v>0</v>
      </c>
      <c r="B30">
        <f>+IF(GASTOS!$J38=2,SUM(GASTOS!$C38:$D38),0)</f>
        <v>0</v>
      </c>
      <c r="C30">
        <f>+IF(GASTOS!$J38=3,SUM(GASTOS!$C38:$D38),0)</f>
        <v>0</v>
      </c>
      <c r="D30">
        <f>+IF(GASTOS!$J38=4,SUM(GASTOS!$C38:$D38),0)</f>
        <v>0</v>
      </c>
      <c r="E30">
        <f>+IF(GASTOS!$J38=5,SUM(GASTOS!$C38:$D38),0)</f>
        <v>0</v>
      </c>
      <c r="F30">
        <f>+IF(GASTOS!$J38=6,SUM(GASTOS!$C38:$D38),0)</f>
        <v>0</v>
      </c>
      <c r="G30">
        <f>+IF(GASTOS!$J38=7,SUM(GASTOS!$C38:$D38),0)</f>
        <v>0</v>
      </c>
      <c r="H30">
        <f>+IF(GASTOS!$J38=8,SUM(GASTOS!$C38:$D38),0)</f>
        <v>0</v>
      </c>
      <c r="I30">
        <f>+IF(GASTOS!$J38=9,SUM(GASTOS!$C38:$D38),0)</f>
        <v>0</v>
      </c>
      <c r="J30">
        <f>+IF(GASTOS!$J38=10,SUM(GASTOS!$C38:$D38),0)</f>
        <v>0</v>
      </c>
    </row>
    <row r="31" spans="1:10" x14ac:dyDescent="0.2">
      <c r="A31">
        <f>+IF(GASTOS!$J39=1,SUM(GASTOS!$C39:$D39),0)</f>
        <v>0</v>
      </c>
      <c r="B31">
        <f>+IF(GASTOS!$J39=2,SUM(GASTOS!$C39:$D39),0)</f>
        <v>0</v>
      </c>
      <c r="C31">
        <f>+IF(GASTOS!$J39=3,SUM(GASTOS!$C39:$D39),0)</f>
        <v>0</v>
      </c>
      <c r="D31">
        <f>+IF(GASTOS!$J39=4,SUM(GASTOS!$C39:$D39),0)</f>
        <v>0</v>
      </c>
      <c r="E31">
        <f>+IF(GASTOS!$J39=5,SUM(GASTOS!$C39:$D39),0)</f>
        <v>0</v>
      </c>
      <c r="F31">
        <f>+IF(GASTOS!$J39=6,SUM(GASTOS!$C39:$D39),0)</f>
        <v>0</v>
      </c>
      <c r="G31">
        <f>+IF(GASTOS!$J39=7,SUM(GASTOS!$C39:$D39),0)</f>
        <v>0</v>
      </c>
      <c r="H31">
        <f>+IF(GASTOS!$J39=8,SUM(GASTOS!$C39:$D39),0)</f>
        <v>0</v>
      </c>
      <c r="I31">
        <f>+IF(GASTOS!$J39=9,SUM(GASTOS!$C39:$D39),0)</f>
        <v>0</v>
      </c>
      <c r="J31">
        <f>+IF(GASTOS!$J39=10,SUM(GASTOS!$C39:$D39),0)</f>
        <v>0</v>
      </c>
    </row>
    <row r="32" spans="1:10" x14ac:dyDescent="0.2">
      <c r="A32">
        <f>+IF(GASTOS!$J40=1,SUM(GASTOS!$C40:$D40),0)</f>
        <v>0</v>
      </c>
      <c r="B32">
        <f>+IF(GASTOS!$J40=2,SUM(GASTOS!$C40:$D40),0)</f>
        <v>0</v>
      </c>
      <c r="C32">
        <f>+IF(GASTOS!$J40=3,SUM(GASTOS!$C40:$D40),0)</f>
        <v>0</v>
      </c>
      <c r="D32">
        <f>+IF(GASTOS!$J40=4,SUM(GASTOS!$C40:$D40),0)</f>
        <v>0</v>
      </c>
      <c r="E32">
        <f>+IF(GASTOS!$J40=5,SUM(GASTOS!$C40:$D40),0)</f>
        <v>0</v>
      </c>
      <c r="F32">
        <f>+IF(GASTOS!$J40=6,SUM(GASTOS!$C40:$D40),0)</f>
        <v>0</v>
      </c>
      <c r="G32">
        <f>+IF(GASTOS!$J40=7,SUM(GASTOS!$C40:$D40),0)</f>
        <v>0</v>
      </c>
      <c r="H32">
        <f>+IF(GASTOS!$J40=8,SUM(GASTOS!$C40:$D40),0)</f>
        <v>0</v>
      </c>
      <c r="I32">
        <f>+IF(GASTOS!$J40=9,SUM(GASTOS!$C40:$D40),0)</f>
        <v>0</v>
      </c>
      <c r="J32">
        <f>+IF(GASTOS!$J40=10,SUM(GASTOS!$C40:$D40),0)</f>
        <v>0</v>
      </c>
    </row>
    <row r="33" spans="1:10" x14ac:dyDescent="0.2">
      <c r="A33">
        <f>+IF(GASTOS!$J41=1,SUM(GASTOS!$C41:$D41),0)</f>
        <v>0</v>
      </c>
      <c r="B33">
        <f>+IF(GASTOS!$J41=2,SUM(GASTOS!$C41:$D41),0)</f>
        <v>0</v>
      </c>
      <c r="C33">
        <f>+IF(GASTOS!$J41=3,SUM(GASTOS!$C41:$D41),0)</f>
        <v>0</v>
      </c>
      <c r="D33">
        <f>+IF(GASTOS!$J41=4,SUM(GASTOS!$C41:$D41),0)</f>
        <v>0</v>
      </c>
      <c r="E33">
        <f>+IF(GASTOS!$J41=5,SUM(GASTOS!$C41:$D41),0)</f>
        <v>0</v>
      </c>
      <c r="F33">
        <f>+IF(GASTOS!$J41=6,SUM(GASTOS!$C41:$D41),0)</f>
        <v>0</v>
      </c>
      <c r="G33">
        <f>+IF(GASTOS!$J41=7,SUM(GASTOS!$C41:$D41),0)</f>
        <v>0</v>
      </c>
      <c r="H33">
        <f>+IF(GASTOS!$J41=8,SUM(GASTOS!$C41:$D41),0)</f>
        <v>0</v>
      </c>
      <c r="I33">
        <f>+IF(GASTOS!$J41=9,SUM(GASTOS!$C41:$D41),0)</f>
        <v>0</v>
      </c>
      <c r="J33">
        <f>+IF(GASTOS!$J41=10,SUM(GASTOS!$C41:$D41),0)</f>
        <v>0</v>
      </c>
    </row>
    <row r="34" spans="1:10" x14ac:dyDescent="0.2">
      <c r="A34">
        <f>+IF(GASTOS!$J42=1,SUM(GASTOS!$C42:$D42),0)</f>
        <v>0</v>
      </c>
      <c r="B34">
        <f>+IF(GASTOS!$J42=2,SUM(GASTOS!$C42:$D42),0)</f>
        <v>0</v>
      </c>
      <c r="C34">
        <f>+IF(GASTOS!$J42=3,SUM(GASTOS!$C42:$D42),0)</f>
        <v>0</v>
      </c>
      <c r="D34">
        <f>+IF(GASTOS!$J42=4,SUM(GASTOS!$C42:$D42),0)</f>
        <v>0</v>
      </c>
      <c r="E34">
        <f>+IF(GASTOS!$J42=5,SUM(GASTOS!$C42:$D42),0)</f>
        <v>0</v>
      </c>
      <c r="F34">
        <f>+IF(GASTOS!$J42=6,SUM(GASTOS!$C42:$D42),0)</f>
        <v>0</v>
      </c>
      <c r="G34">
        <f>+IF(GASTOS!$J42=7,SUM(GASTOS!$C42:$D42),0)</f>
        <v>0</v>
      </c>
      <c r="H34">
        <f>+IF(GASTOS!$J42=8,SUM(GASTOS!$C42:$D42),0)</f>
        <v>0</v>
      </c>
      <c r="I34">
        <f>+IF(GASTOS!$J42=9,SUM(GASTOS!$C42:$D42),0)</f>
        <v>0</v>
      </c>
      <c r="J34">
        <f>+IF(GASTOS!$J42=10,SUM(GASTOS!$C42:$D42),0)</f>
        <v>0</v>
      </c>
    </row>
    <row r="35" spans="1:10" x14ac:dyDescent="0.2">
      <c r="A35">
        <f>+IF(GASTOS!$J43=1,SUM(GASTOS!$C43:$D43),0)</f>
        <v>0</v>
      </c>
      <c r="B35">
        <f>+IF(GASTOS!$J43=2,SUM(GASTOS!$C43:$D43),0)</f>
        <v>0</v>
      </c>
      <c r="C35">
        <f>+IF(GASTOS!$J43=3,SUM(GASTOS!$C43:$D43),0)</f>
        <v>0</v>
      </c>
      <c r="D35">
        <f>+IF(GASTOS!$J43=4,SUM(GASTOS!$C43:$D43),0)</f>
        <v>0</v>
      </c>
      <c r="E35">
        <f>+IF(GASTOS!$J43=5,SUM(GASTOS!$C43:$D43),0)</f>
        <v>0</v>
      </c>
      <c r="F35">
        <f>+IF(GASTOS!$J43=6,SUM(GASTOS!$C43:$D43),0)</f>
        <v>0</v>
      </c>
      <c r="G35">
        <f>+IF(GASTOS!$J43=7,SUM(GASTOS!$C43:$D43),0)</f>
        <v>0</v>
      </c>
      <c r="H35">
        <f>+IF(GASTOS!$J43=8,SUM(GASTOS!$C43:$D43),0)</f>
        <v>0</v>
      </c>
      <c r="I35">
        <f>+IF(GASTOS!$J43=9,SUM(GASTOS!$C43:$D43),0)</f>
        <v>0</v>
      </c>
      <c r="J35">
        <f>+IF(GASTOS!$J43=10,SUM(GASTOS!$C43:$D43),0)</f>
        <v>0</v>
      </c>
    </row>
    <row r="36" spans="1:10" x14ac:dyDescent="0.2">
      <c r="A36">
        <f>+IF(GASTOS!$J44=1,SUM(GASTOS!$C44:$D44),0)</f>
        <v>0</v>
      </c>
      <c r="B36">
        <f>+IF(GASTOS!$J44=2,SUM(GASTOS!$C44:$D44),0)</f>
        <v>0</v>
      </c>
      <c r="C36">
        <f>+IF(GASTOS!$J44=3,SUM(GASTOS!$C44:$D44),0)</f>
        <v>0</v>
      </c>
      <c r="D36">
        <f>+IF(GASTOS!$J44=4,SUM(GASTOS!$C44:$D44),0)</f>
        <v>0</v>
      </c>
      <c r="E36">
        <f>+IF(GASTOS!$J44=5,SUM(GASTOS!$C44:$D44),0)</f>
        <v>0</v>
      </c>
      <c r="F36">
        <f>+IF(GASTOS!$J44=6,SUM(GASTOS!$C44:$D44),0)</f>
        <v>0</v>
      </c>
      <c r="G36">
        <f>+IF(GASTOS!$J44=7,SUM(GASTOS!$C44:$D44),0)</f>
        <v>0</v>
      </c>
      <c r="H36">
        <f>+IF(GASTOS!$J44=8,SUM(GASTOS!$C44:$D44),0)</f>
        <v>0</v>
      </c>
      <c r="I36">
        <f>+IF(GASTOS!$J44=9,SUM(GASTOS!$C44:$D44),0)</f>
        <v>0</v>
      </c>
      <c r="J36">
        <f>+IF(GASTOS!$J44=10,SUM(GASTOS!$C44:$D44),0)</f>
        <v>0</v>
      </c>
    </row>
    <row r="37" spans="1:10" x14ac:dyDescent="0.2">
      <c r="A37">
        <f>+IF(GASTOS!$J45=1,SUM(GASTOS!$C45:$D45),0)</f>
        <v>0</v>
      </c>
      <c r="B37">
        <f>+IF(GASTOS!$J45=2,SUM(GASTOS!$C45:$D45),0)</f>
        <v>0</v>
      </c>
      <c r="C37">
        <f>+IF(GASTOS!$J45=3,SUM(GASTOS!$C45:$D45),0)</f>
        <v>0</v>
      </c>
      <c r="D37">
        <f>+IF(GASTOS!$J45=4,SUM(GASTOS!$C45:$D45),0)</f>
        <v>0</v>
      </c>
      <c r="E37">
        <f>+IF(GASTOS!$J45=5,SUM(GASTOS!$C45:$D45),0)</f>
        <v>0</v>
      </c>
      <c r="F37">
        <f>+IF(GASTOS!$J45=6,SUM(GASTOS!$C45:$D45),0)</f>
        <v>0</v>
      </c>
      <c r="G37">
        <f>+IF(GASTOS!$J45=7,SUM(GASTOS!$C45:$D45),0)</f>
        <v>0</v>
      </c>
      <c r="H37">
        <f>+IF(GASTOS!$J45=8,SUM(GASTOS!$C45:$D45),0)</f>
        <v>0</v>
      </c>
      <c r="I37">
        <f>+IF(GASTOS!$J45=9,SUM(GASTOS!$C45:$D45),0)</f>
        <v>0</v>
      </c>
      <c r="J37">
        <f>+IF(GASTOS!$J45=10,SUM(GASTOS!$C45:$D45),0)</f>
        <v>0</v>
      </c>
    </row>
    <row r="38" spans="1:10" x14ac:dyDescent="0.2">
      <c r="A38">
        <f>+IF(GASTOS!$J46=1,SUM(GASTOS!$C46:$D46),0)</f>
        <v>0</v>
      </c>
      <c r="B38">
        <f>+IF(GASTOS!$J46=2,SUM(GASTOS!$C46:$D46),0)</f>
        <v>0</v>
      </c>
      <c r="C38">
        <f>+IF(GASTOS!$J46=3,SUM(GASTOS!$C46:$D46),0)</f>
        <v>0</v>
      </c>
      <c r="D38">
        <f>+IF(GASTOS!$J46=4,SUM(GASTOS!$C46:$D46),0)</f>
        <v>0</v>
      </c>
      <c r="E38">
        <f>+IF(GASTOS!$J46=5,SUM(GASTOS!$C46:$D46),0)</f>
        <v>0</v>
      </c>
      <c r="F38">
        <f>+IF(GASTOS!$J46=6,SUM(GASTOS!$C46:$D46),0)</f>
        <v>0</v>
      </c>
      <c r="G38">
        <f>+IF(GASTOS!$J46=7,SUM(GASTOS!$C46:$D46),0)</f>
        <v>0</v>
      </c>
      <c r="H38">
        <f>+IF(GASTOS!$J46=8,SUM(GASTOS!$C46:$D46),0)</f>
        <v>0</v>
      </c>
      <c r="I38">
        <f>+IF(GASTOS!$J46=9,SUM(GASTOS!$C46:$D46),0)</f>
        <v>0</v>
      </c>
      <c r="J38">
        <f>+IF(GASTOS!$J46=10,SUM(GASTOS!$C46:$D46),0)</f>
        <v>0</v>
      </c>
    </row>
    <row r="39" spans="1:10" x14ac:dyDescent="0.2">
      <c r="A39">
        <f>+IF(GASTOS!$J47=1,SUM(GASTOS!$C47:$D47),0)</f>
        <v>0</v>
      </c>
      <c r="B39">
        <f>+IF(GASTOS!$J47=2,SUM(GASTOS!$C47:$D47),0)</f>
        <v>0</v>
      </c>
      <c r="C39">
        <f>+IF(GASTOS!$J47=3,SUM(GASTOS!$C47:$D47),0)</f>
        <v>0</v>
      </c>
      <c r="D39">
        <f>+IF(GASTOS!$J47=4,SUM(GASTOS!$C47:$D47),0)</f>
        <v>0</v>
      </c>
      <c r="E39">
        <f>+IF(GASTOS!$J47=5,SUM(GASTOS!$C47:$D47),0)</f>
        <v>0</v>
      </c>
      <c r="F39">
        <f>+IF(GASTOS!$J47=6,SUM(GASTOS!$C47:$D47),0)</f>
        <v>0</v>
      </c>
      <c r="G39">
        <f>+IF(GASTOS!$J47=7,SUM(GASTOS!$C47:$D47),0)</f>
        <v>0</v>
      </c>
      <c r="H39">
        <f>+IF(GASTOS!$J47=8,SUM(GASTOS!$C47:$D47),0)</f>
        <v>0</v>
      </c>
      <c r="I39">
        <f>+IF(GASTOS!$J47=9,SUM(GASTOS!$C47:$D47),0)</f>
        <v>0</v>
      </c>
      <c r="J39">
        <f>+IF(GASTOS!$J47=10,SUM(GASTOS!$C47:$D47),0)</f>
        <v>0</v>
      </c>
    </row>
    <row r="40" spans="1:10" x14ac:dyDescent="0.2">
      <c r="A40">
        <f>+IF(GASTOS!$J48=1,SUM(GASTOS!$C48:$D48),0)</f>
        <v>0</v>
      </c>
      <c r="B40">
        <f>+IF(GASTOS!$J48=2,SUM(GASTOS!$C48:$D48),0)</f>
        <v>0</v>
      </c>
      <c r="C40">
        <f>+IF(GASTOS!$J48=3,SUM(GASTOS!$C48:$D48),0)</f>
        <v>0</v>
      </c>
      <c r="D40">
        <f>+IF(GASTOS!$J48=4,SUM(GASTOS!$C48:$D48),0)</f>
        <v>0</v>
      </c>
      <c r="E40">
        <f>+IF(GASTOS!$J48=5,SUM(GASTOS!$C48:$D48),0)</f>
        <v>0</v>
      </c>
      <c r="F40">
        <f>+IF(GASTOS!$J48=6,SUM(GASTOS!$C48:$D48),0)</f>
        <v>0</v>
      </c>
      <c r="G40">
        <f>+IF(GASTOS!$J48=7,SUM(GASTOS!$C48:$D48),0)</f>
        <v>0</v>
      </c>
      <c r="H40">
        <f>+IF(GASTOS!$J48=8,SUM(GASTOS!$C48:$D48),0)</f>
        <v>0</v>
      </c>
      <c r="I40">
        <f>+IF(GASTOS!$J48=9,SUM(GASTOS!$C48:$D48),0)</f>
        <v>0</v>
      </c>
      <c r="J40">
        <f>+IF(GASTOS!$J48=10,SUM(GASTOS!$C48:$D48),0)</f>
        <v>0</v>
      </c>
    </row>
    <row r="41" spans="1:10" x14ac:dyDescent="0.2">
      <c r="A41">
        <f>+IF(GASTOS!$J49=1,SUM(GASTOS!$C49:$D49),0)</f>
        <v>0</v>
      </c>
      <c r="B41">
        <f>+IF(GASTOS!$J49=2,SUM(GASTOS!$C49:$D49),0)</f>
        <v>0</v>
      </c>
      <c r="C41">
        <f>+IF(GASTOS!$J49=3,SUM(GASTOS!$C49:$D49),0)</f>
        <v>0</v>
      </c>
      <c r="D41">
        <f>+IF(GASTOS!$J49=4,SUM(GASTOS!$C49:$D49),0)</f>
        <v>0</v>
      </c>
      <c r="E41">
        <f>+IF(GASTOS!$J49=5,SUM(GASTOS!$C49:$D49),0)</f>
        <v>0</v>
      </c>
      <c r="F41">
        <f>+IF(GASTOS!$J49=6,SUM(GASTOS!$C49:$D49),0)</f>
        <v>0</v>
      </c>
      <c r="G41">
        <f>+IF(GASTOS!$J49=7,SUM(GASTOS!$C49:$D49),0)</f>
        <v>0</v>
      </c>
      <c r="H41">
        <f>+IF(GASTOS!$J49=8,SUM(GASTOS!$C49:$D49),0)</f>
        <v>0</v>
      </c>
      <c r="I41">
        <f>+IF(GASTOS!$J49=9,SUM(GASTOS!$C49:$D49),0)</f>
        <v>0</v>
      </c>
      <c r="J41">
        <f>+IF(GASTOS!$J49=10,SUM(GASTOS!$C49:$D49),0)</f>
        <v>0</v>
      </c>
    </row>
    <row r="42" spans="1:10" x14ac:dyDescent="0.2">
      <c r="A42">
        <f>+IF(GASTOS!$J50=1,SUM(GASTOS!$C50:$D50),0)</f>
        <v>0</v>
      </c>
      <c r="B42">
        <f>+IF(GASTOS!$J50=2,SUM(GASTOS!$C50:$D50),0)</f>
        <v>0</v>
      </c>
      <c r="C42">
        <f>+IF(GASTOS!$J50=3,SUM(GASTOS!$C50:$D50),0)</f>
        <v>0</v>
      </c>
      <c r="D42">
        <f>+IF(GASTOS!$J50=4,SUM(GASTOS!$C50:$D50),0)</f>
        <v>0</v>
      </c>
      <c r="E42">
        <f>+IF(GASTOS!$J50=5,SUM(GASTOS!$C50:$D50),0)</f>
        <v>0</v>
      </c>
      <c r="F42">
        <f>+IF(GASTOS!$J50=6,SUM(GASTOS!$C50:$D50),0)</f>
        <v>0</v>
      </c>
      <c r="G42">
        <f>+IF(GASTOS!$J50=7,SUM(GASTOS!$C50:$D50),0)</f>
        <v>0</v>
      </c>
      <c r="H42">
        <f>+IF(GASTOS!$J50=8,SUM(GASTOS!$C50:$D50),0)</f>
        <v>0</v>
      </c>
      <c r="I42">
        <f>+IF(GASTOS!$J50=9,SUM(GASTOS!$C50:$D50),0)</f>
        <v>0</v>
      </c>
      <c r="J42">
        <f>+IF(GASTOS!$J50=10,SUM(GASTOS!$C50:$D50),0)</f>
        <v>0</v>
      </c>
    </row>
    <row r="43" spans="1:10" x14ac:dyDescent="0.2">
      <c r="A43">
        <f>+IF(GASTOS!$J51=1,SUM(GASTOS!$C51:$D51),0)</f>
        <v>0</v>
      </c>
      <c r="B43">
        <f>+IF(GASTOS!$J51=2,SUM(GASTOS!$C51:$D51),0)</f>
        <v>0</v>
      </c>
      <c r="C43">
        <f>+IF(GASTOS!$J51=3,SUM(GASTOS!$C51:$D51),0)</f>
        <v>0</v>
      </c>
      <c r="D43">
        <f>+IF(GASTOS!$J51=4,SUM(GASTOS!$C51:$D51),0)</f>
        <v>0</v>
      </c>
      <c r="E43">
        <f>+IF(GASTOS!$J51=5,SUM(GASTOS!$C51:$D51),0)</f>
        <v>0</v>
      </c>
      <c r="F43">
        <f>+IF(GASTOS!$J51=6,SUM(GASTOS!$C51:$D51),0)</f>
        <v>0</v>
      </c>
      <c r="G43">
        <f>+IF(GASTOS!$J51=7,SUM(GASTOS!$C51:$D51),0)</f>
        <v>0</v>
      </c>
      <c r="H43">
        <f>+IF(GASTOS!$J51=8,SUM(GASTOS!$C51:$D51),0)</f>
        <v>0</v>
      </c>
      <c r="I43">
        <f>+IF(GASTOS!$J51=9,SUM(GASTOS!$C51:$D51),0)</f>
        <v>0</v>
      </c>
      <c r="J43">
        <f>+IF(GASTOS!$J51=10,SUM(GASTOS!$C51:$D51),0)</f>
        <v>0</v>
      </c>
    </row>
    <row r="44" spans="1:10" x14ac:dyDescent="0.2">
      <c r="A44">
        <f>+IF(GASTOS!$J52=1,SUM(GASTOS!$C52:$D52),0)</f>
        <v>0</v>
      </c>
      <c r="B44">
        <f>+IF(GASTOS!$J52=2,SUM(GASTOS!$C52:$D52),0)</f>
        <v>0</v>
      </c>
      <c r="C44">
        <f>+IF(GASTOS!$J52=3,SUM(GASTOS!$C52:$D52),0)</f>
        <v>0</v>
      </c>
      <c r="D44">
        <f>+IF(GASTOS!$J52=4,SUM(GASTOS!$C52:$D52),0)</f>
        <v>0</v>
      </c>
      <c r="E44">
        <f>+IF(GASTOS!$J52=5,SUM(GASTOS!$C52:$D52),0)</f>
        <v>0</v>
      </c>
      <c r="F44">
        <f>+IF(GASTOS!$J52=6,SUM(GASTOS!$C52:$D52),0)</f>
        <v>0</v>
      </c>
      <c r="G44">
        <f>+IF(GASTOS!$J52=7,SUM(GASTOS!$C52:$D52),0)</f>
        <v>0</v>
      </c>
      <c r="H44">
        <f>+IF(GASTOS!$J52=8,SUM(GASTOS!$C52:$D52),0)</f>
        <v>0</v>
      </c>
      <c r="I44">
        <f>+IF(GASTOS!$J52=9,SUM(GASTOS!$C52:$D52),0)</f>
        <v>0</v>
      </c>
      <c r="J44">
        <f>+IF(GASTOS!$J52=10,SUM(GASTOS!$C52:$D52),0)</f>
        <v>0</v>
      </c>
    </row>
    <row r="45" spans="1:10" x14ac:dyDescent="0.2">
      <c r="A45">
        <f>+IF(GASTOS!$J53=1,SUM(GASTOS!$C53:$D53),0)</f>
        <v>0</v>
      </c>
      <c r="B45">
        <f>+IF(GASTOS!$J53=2,SUM(GASTOS!$C53:$D53),0)</f>
        <v>0</v>
      </c>
      <c r="C45">
        <f>+IF(GASTOS!$J53=3,SUM(GASTOS!$C53:$D53),0)</f>
        <v>0</v>
      </c>
      <c r="D45">
        <f>+IF(GASTOS!$J53=4,SUM(GASTOS!$C53:$D53),0)</f>
        <v>0</v>
      </c>
      <c r="E45">
        <f>+IF(GASTOS!$J53=5,SUM(GASTOS!$C53:$D53),0)</f>
        <v>0</v>
      </c>
      <c r="F45">
        <f>+IF(GASTOS!$J53=6,SUM(GASTOS!$C53:$D53),0)</f>
        <v>0</v>
      </c>
      <c r="G45">
        <f>+IF(GASTOS!$J53=7,SUM(GASTOS!$C53:$D53),0)</f>
        <v>0</v>
      </c>
      <c r="H45">
        <f>+IF(GASTOS!$J53=8,SUM(GASTOS!$C53:$D53),0)</f>
        <v>0</v>
      </c>
      <c r="I45">
        <f>+IF(GASTOS!$J53=9,SUM(GASTOS!$C53:$D53),0)</f>
        <v>0</v>
      </c>
      <c r="J45">
        <f>+IF(GASTOS!$J53=10,SUM(GASTOS!$C53:$D53),0)</f>
        <v>0</v>
      </c>
    </row>
    <row r="46" spans="1:10" x14ac:dyDescent="0.2">
      <c r="A46">
        <f>+IF(GASTOS!$J54=1,SUM(GASTOS!$C54:$D54),0)</f>
        <v>0</v>
      </c>
      <c r="B46">
        <f>+IF(GASTOS!$J54=2,SUM(GASTOS!$C54:$D54),0)</f>
        <v>0</v>
      </c>
      <c r="C46">
        <f>+IF(GASTOS!$J54=3,SUM(GASTOS!$C54:$D54),0)</f>
        <v>0</v>
      </c>
      <c r="D46">
        <f>+IF(GASTOS!$J54=4,SUM(GASTOS!$C54:$D54),0)</f>
        <v>0</v>
      </c>
      <c r="E46">
        <f>+IF(GASTOS!$J54=5,SUM(GASTOS!$C54:$D54),0)</f>
        <v>0</v>
      </c>
      <c r="F46">
        <f>+IF(GASTOS!$J54=6,SUM(GASTOS!$C54:$D54),0)</f>
        <v>0</v>
      </c>
      <c r="G46">
        <f>+IF(GASTOS!$J54=7,SUM(GASTOS!$C54:$D54),0)</f>
        <v>0</v>
      </c>
      <c r="H46">
        <f>+IF(GASTOS!$J54=8,SUM(GASTOS!$C54:$D54),0)</f>
        <v>0</v>
      </c>
      <c r="I46">
        <f>+IF(GASTOS!$J54=9,SUM(GASTOS!$C54:$D54),0)</f>
        <v>0</v>
      </c>
      <c r="J46">
        <f>+IF(GASTOS!$J54=10,SUM(GASTOS!$C54:$D54),0)</f>
        <v>0</v>
      </c>
    </row>
    <row r="47" spans="1:10" x14ac:dyDescent="0.2">
      <c r="A47">
        <f>+IF(GASTOS!$J55=1,SUM(GASTOS!$C55:$D55),0)</f>
        <v>0</v>
      </c>
      <c r="B47">
        <f>+IF(GASTOS!$J55=2,SUM(GASTOS!$C55:$D55),0)</f>
        <v>0</v>
      </c>
      <c r="C47">
        <f>+IF(GASTOS!$J55=3,SUM(GASTOS!$C55:$D55),0)</f>
        <v>0</v>
      </c>
      <c r="D47">
        <f>+IF(GASTOS!$J55=4,SUM(GASTOS!$C55:$D55),0)</f>
        <v>0</v>
      </c>
      <c r="E47">
        <f>+IF(GASTOS!$J55=5,SUM(GASTOS!$C55:$D55),0)</f>
        <v>0</v>
      </c>
      <c r="F47">
        <f>+IF(GASTOS!$J55=6,SUM(GASTOS!$C55:$D55),0)</f>
        <v>0</v>
      </c>
      <c r="G47">
        <f>+IF(GASTOS!$J55=7,SUM(GASTOS!$C55:$D55),0)</f>
        <v>0</v>
      </c>
      <c r="H47">
        <f>+IF(GASTOS!$J55=8,SUM(GASTOS!$C55:$D55),0)</f>
        <v>0</v>
      </c>
      <c r="I47">
        <f>+IF(GASTOS!$J55=9,SUM(GASTOS!$C55:$D55),0)</f>
        <v>0</v>
      </c>
      <c r="J47">
        <f>+IF(GASTOS!$J55=10,SUM(GASTOS!$C55:$D55),0)</f>
        <v>0</v>
      </c>
    </row>
    <row r="48" spans="1:10" x14ac:dyDescent="0.2">
      <c r="A48">
        <f>+IF(GASTOS!$J56=1,SUM(GASTOS!$C56:$D56),0)</f>
        <v>0</v>
      </c>
      <c r="B48">
        <f>+IF(GASTOS!$J56=2,SUM(GASTOS!$C56:$D56),0)</f>
        <v>0</v>
      </c>
      <c r="C48">
        <f>+IF(GASTOS!$J56=3,SUM(GASTOS!$C56:$D56),0)</f>
        <v>0</v>
      </c>
      <c r="D48">
        <f>+IF(GASTOS!$J56=4,SUM(GASTOS!$C56:$D56),0)</f>
        <v>0</v>
      </c>
      <c r="E48">
        <f>+IF(GASTOS!$J56=5,SUM(GASTOS!$C56:$D56),0)</f>
        <v>0</v>
      </c>
      <c r="F48">
        <f>+IF(GASTOS!$J56=6,SUM(GASTOS!$C56:$D56),0)</f>
        <v>0</v>
      </c>
      <c r="G48">
        <f>+IF(GASTOS!$J56=7,SUM(GASTOS!$C56:$D56),0)</f>
        <v>0</v>
      </c>
      <c r="H48">
        <f>+IF(GASTOS!$J56=8,SUM(GASTOS!$C56:$D56),0)</f>
        <v>0</v>
      </c>
      <c r="I48">
        <f>+IF(GASTOS!$J56=9,SUM(GASTOS!$C56:$D56),0)</f>
        <v>0</v>
      </c>
      <c r="J48">
        <f>+IF(GASTOS!$J56=10,SUM(GASTOS!$C56:$D56),0)</f>
        <v>0</v>
      </c>
    </row>
    <row r="49" spans="1:10" x14ac:dyDescent="0.2">
      <c r="A49">
        <f>+IF(GASTOS!$J57=1,SUM(GASTOS!$C57:$D57),0)</f>
        <v>0</v>
      </c>
      <c r="B49">
        <f>+IF(GASTOS!$J57=2,SUM(GASTOS!$C57:$D57),0)</f>
        <v>0</v>
      </c>
      <c r="C49">
        <f>+IF(GASTOS!$J57=3,SUM(GASTOS!$C57:$D57),0)</f>
        <v>0</v>
      </c>
      <c r="D49">
        <f>+IF(GASTOS!$J57=4,SUM(GASTOS!$C57:$D57),0)</f>
        <v>0</v>
      </c>
      <c r="E49">
        <f>+IF(GASTOS!$J57=5,SUM(GASTOS!$C57:$D57),0)</f>
        <v>0</v>
      </c>
      <c r="F49">
        <f>+IF(GASTOS!$J57=6,SUM(GASTOS!$C57:$D57),0)</f>
        <v>0</v>
      </c>
      <c r="G49">
        <f>+IF(GASTOS!$J57=7,SUM(GASTOS!$C57:$D57),0)</f>
        <v>0</v>
      </c>
      <c r="H49">
        <f>+IF(GASTOS!$J57=8,SUM(GASTOS!$C57:$D57),0)</f>
        <v>0</v>
      </c>
      <c r="I49">
        <f>+IF(GASTOS!$J57=9,SUM(GASTOS!$C57:$D57),0)</f>
        <v>0</v>
      </c>
      <c r="J49">
        <f>+IF(GASTOS!$J57=10,SUM(GASTOS!$C57:$D57),0)</f>
        <v>0</v>
      </c>
    </row>
    <row r="50" spans="1:10" x14ac:dyDescent="0.2">
      <c r="A50">
        <f>+IF(GASTOS!$J58=1,SUM(GASTOS!$C58:$D58),0)</f>
        <v>0</v>
      </c>
      <c r="B50">
        <f>+IF(GASTOS!$J58=2,SUM(GASTOS!$C58:$D58),0)</f>
        <v>0</v>
      </c>
      <c r="C50">
        <f>+IF(GASTOS!$J58=3,SUM(GASTOS!$C58:$D58),0)</f>
        <v>0</v>
      </c>
      <c r="D50">
        <f>+IF(GASTOS!$J58=4,SUM(GASTOS!$C58:$D58),0)</f>
        <v>0</v>
      </c>
      <c r="E50">
        <f>+IF(GASTOS!$J58=5,SUM(GASTOS!$C58:$D58),0)</f>
        <v>0</v>
      </c>
      <c r="F50">
        <f>+IF(GASTOS!$J58=6,SUM(GASTOS!$C58:$D58),0)</f>
        <v>0</v>
      </c>
      <c r="G50">
        <f>+IF(GASTOS!$J58=7,SUM(GASTOS!$C58:$D58),0)</f>
        <v>0</v>
      </c>
      <c r="H50">
        <f>+IF(GASTOS!$J58=8,SUM(GASTOS!$C58:$D58),0)</f>
        <v>0</v>
      </c>
      <c r="I50">
        <f>+IF(GASTOS!$J58=9,SUM(GASTOS!$C58:$D58),0)</f>
        <v>0</v>
      </c>
      <c r="J50">
        <f>+IF(GASTOS!$J58=10,SUM(GASTOS!$C58:$D58),0)</f>
        <v>0</v>
      </c>
    </row>
    <row r="51" spans="1:10" x14ac:dyDescent="0.2">
      <c r="A51">
        <f>+IF(GASTOS!$J59=1,SUM(GASTOS!$C59:$D59),0)</f>
        <v>0</v>
      </c>
      <c r="B51">
        <f>+IF(GASTOS!$J59=2,SUM(GASTOS!$C59:$D59),0)</f>
        <v>0</v>
      </c>
      <c r="C51">
        <f>+IF(GASTOS!$J59=3,SUM(GASTOS!$C59:$D59),0)</f>
        <v>0</v>
      </c>
      <c r="D51">
        <f>+IF(GASTOS!$J59=4,SUM(GASTOS!$C59:$D59),0)</f>
        <v>0</v>
      </c>
      <c r="E51">
        <f>+IF(GASTOS!$J59=5,SUM(GASTOS!$C59:$D59),0)</f>
        <v>0</v>
      </c>
      <c r="F51">
        <f>+IF(GASTOS!$J59=6,SUM(GASTOS!$C59:$D59),0)</f>
        <v>0</v>
      </c>
      <c r="G51">
        <f>+IF(GASTOS!$J59=7,SUM(GASTOS!$C59:$D59),0)</f>
        <v>0</v>
      </c>
      <c r="H51">
        <f>+IF(GASTOS!$J59=8,SUM(GASTOS!$C59:$D59),0)</f>
        <v>0</v>
      </c>
      <c r="I51">
        <f>+IF(GASTOS!$J59=9,SUM(GASTOS!$C59:$D59),0)</f>
        <v>0</v>
      </c>
      <c r="J51">
        <f>+IF(GASTOS!$J59=10,SUM(GASTOS!$C59:$D59),0)</f>
        <v>0</v>
      </c>
    </row>
    <row r="52" spans="1:10" x14ac:dyDescent="0.2">
      <c r="A52">
        <f>+IF(GASTOS!$J60=1,SUM(GASTOS!$C60:$D60),0)</f>
        <v>0</v>
      </c>
      <c r="B52">
        <f>+IF(GASTOS!$J60=2,SUM(GASTOS!$C60:$D60),0)</f>
        <v>0</v>
      </c>
      <c r="C52">
        <f>+IF(GASTOS!$J60=3,SUM(GASTOS!$C60:$D60),0)</f>
        <v>0</v>
      </c>
      <c r="D52">
        <f>+IF(GASTOS!$J60=4,SUM(GASTOS!$C60:$D60),0)</f>
        <v>0</v>
      </c>
      <c r="E52">
        <f>+IF(GASTOS!$J60=5,SUM(GASTOS!$C60:$D60),0)</f>
        <v>0</v>
      </c>
      <c r="F52">
        <f>+IF(GASTOS!$J60=6,SUM(GASTOS!$C60:$D60),0)</f>
        <v>0</v>
      </c>
      <c r="G52">
        <f>+IF(GASTOS!$J60=7,SUM(GASTOS!$C60:$D60),0)</f>
        <v>0</v>
      </c>
      <c r="H52">
        <f>+IF(GASTOS!$J60=8,SUM(GASTOS!$C60:$D60),0)</f>
        <v>0</v>
      </c>
      <c r="I52">
        <f>+IF(GASTOS!$J60=9,SUM(GASTOS!$C60:$D60),0)</f>
        <v>0</v>
      </c>
      <c r="J52">
        <f>+IF(GASTOS!$J60=10,SUM(GASTOS!$C60:$D60),0)</f>
        <v>0</v>
      </c>
    </row>
    <row r="53" spans="1:10" x14ac:dyDescent="0.2">
      <c r="A53">
        <f>+IF(GASTOS!$J61=1,SUM(GASTOS!$C61:$D61),0)</f>
        <v>0</v>
      </c>
      <c r="B53">
        <f>+IF(GASTOS!$J61=2,SUM(GASTOS!$C61:$D61),0)</f>
        <v>0</v>
      </c>
      <c r="C53">
        <f>+IF(GASTOS!$J61=3,SUM(GASTOS!$C61:$D61),0)</f>
        <v>0</v>
      </c>
      <c r="D53">
        <f>+IF(GASTOS!$J61=4,SUM(GASTOS!$C61:$D61),0)</f>
        <v>0</v>
      </c>
      <c r="E53">
        <f>+IF(GASTOS!$J61=5,SUM(GASTOS!$C61:$D61),0)</f>
        <v>0</v>
      </c>
      <c r="F53">
        <f>+IF(GASTOS!$J61=6,SUM(GASTOS!$C61:$D61),0)</f>
        <v>0</v>
      </c>
      <c r="G53">
        <f>+IF(GASTOS!$J61=7,SUM(GASTOS!$C61:$D61),0)</f>
        <v>0</v>
      </c>
      <c r="H53">
        <f>+IF(GASTOS!$J61=8,SUM(GASTOS!$C61:$D61),0)</f>
        <v>0</v>
      </c>
      <c r="I53">
        <f>+IF(GASTOS!$J61=9,SUM(GASTOS!$C61:$D61),0)</f>
        <v>0</v>
      </c>
      <c r="J53">
        <f>+IF(GASTOS!$J61=10,SUM(GASTOS!$C61:$D61),0)</f>
        <v>0</v>
      </c>
    </row>
    <row r="54" spans="1:10" x14ac:dyDescent="0.2">
      <c r="A54">
        <f>+IF(GASTOS!$J62=1,SUM(GASTOS!$C62:$D62),0)</f>
        <v>0</v>
      </c>
      <c r="B54">
        <f>+IF(GASTOS!$J62=2,SUM(GASTOS!$C62:$D62),0)</f>
        <v>0</v>
      </c>
      <c r="C54">
        <f>+IF(GASTOS!$J62=3,SUM(GASTOS!$C62:$D62),0)</f>
        <v>0</v>
      </c>
      <c r="D54">
        <f>+IF(GASTOS!$J62=4,SUM(GASTOS!$C62:$D62),0)</f>
        <v>0</v>
      </c>
      <c r="E54">
        <f>+IF(GASTOS!$J62=5,SUM(GASTOS!$C62:$D62),0)</f>
        <v>0</v>
      </c>
      <c r="F54">
        <f>+IF(GASTOS!$J62=6,SUM(GASTOS!$C62:$D62),0)</f>
        <v>0</v>
      </c>
      <c r="G54">
        <f>+IF(GASTOS!$J62=7,SUM(GASTOS!$C62:$D62),0)</f>
        <v>0</v>
      </c>
      <c r="H54">
        <f>+IF(GASTOS!$J62=8,SUM(GASTOS!$C62:$D62),0)</f>
        <v>0</v>
      </c>
      <c r="I54">
        <f>+IF(GASTOS!$J62=9,SUM(GASTOS!$C62:$D62),0)</f>
        <v>0</v>
      </c>
      <c r="J54">
        <f>+IF(GASTOS!$J62=10,SUM(GASTOS!$C62:$D62),0)</f>
        <v>0</v>
      </c>
    </row>
    <row r="55" spans="1:10" x14ac:dyDescent="0.2">
      <c r="A55">
        <f>+IF(GASTOS!$J63=1,SUM(GASTOS!$C63:$D63),0)</f>
        <v>0</v>
      </c>
      <c r="B55">
        <f>+IF(GASTOS!$J63=2,SUM(GASTOS!$C63:$D63),0)</f>
        <v>0</v>
      </c>
      <c r="C55">
        <f>+IF(GASTOS!$J63=3,SUM(GASTOS!$C63:$D63),0)</f>
        <v>0</v>
      </c>
      <c r="D55">
        <f>+IF(GASTOS!$J63=4,SUM(GASTOS!$C63:$D63),0)</f>
        <v>0</v>
      </c>
      <c r="E55">
        <f>+IF(GASTOS!$J63=5,SUM(GASTOS!$C63:$D63),0)</f>
        <v>0</v>
      </c>
      <c r="F55">
        <f>+IF(GASTOS!$J63=6,SUM(GASTOS!$C63:$D63),0)</f>
        <v>0</v>
      </c>
      <c r="G55">
        <f>+IF(GASTOS!$J63=7,SUM(GASTOS!$C63:$D63),0)</f>
        <v>0</v>
      </c>
      <c r="H55">
        <f>+IF(GASTOS!$J63=8,SUM(GASTOS!$C63:$D63),0)</f>
        <v>0</v>
      </c>
      <c r="I55">
        <f>+IF(GASTOS!$J63=9,SUM(GASTOS!$C63:$D63),0)</f>
        <v>0</v>
      </c>
      <c r="J55">
        <f>+IF(GASTOS!$J63=10,SUM(GASTOS!$C63:$D63),0)</f>
        <v>0</v>
      </c>
    </row>
    <row r="56" spans="1:10" x14ac:dyDescent="0.2">
      <c r="A56">
        <f>+IF(GASTOS!$J64=1,SUM(GASTOS!$C64:$D64),0)</f>
        <v>0</v>
      </c>
      <c r="B56">
        <f>+IF(GASTOS!$J64=2,SUM(GASTOS!$C64:$D64),0)</f>
        <v>0</v>
      </c>
      <c r="C56">
        <f>+IF(GASTOS!$J64=3,SUM(GASTOS!$C64:$D64),0)</f>
        <v>0</v>
      </c>
      <c r="D56">
        <f>+IF(GASTOS!$J64=4,SUM(GASTOS!$C64:$D64),0)</f>
        <v>0</v>
      </c>
      <c r="E56">
        <f>+IF(GASTOS!$J64=5,SUM(GASTOS!$C64:$D64),0)</f>
        <v>0</v>
      </c>
      <c r="F56">
        <f>+IF(GASTOS!$J64=6,SUM(GASTOS!$C64:$D64),0)</f>
        <v>0</v>
      </c>
      <c r="G56">
        <f>+IF(GASTOS!$J64=7,SUM(GASTOS!$C64:$D64),0)</f>
        <v>0</v>
      </c>
      <c r="H56">
        <f>+IF(GASTOS!$J64=8,SUM(GASTOS!$C64:$D64),0)</f>
        <v>0</v>
      </c>
      <c r="I56">
        <f>+IF(GASTOS!$J64=9,SUM(GASTOS!$C64:$D64),0)</f>
        <v>0</v>
      </c>
      <c r="J56">
        <f>+IF(GASTOS!$J64=10,SUM(GASTOS!$C64:$D64),0)</f>
        <v>0</v>
      </c>
    </row>
    <row r="57" spans="1:10" x14ac:dyDescent="0.2">
      <c r="A57">
        <f>+IF(GASTOS!$J65=1,SUM(GASTOS!$C65:$D65),0)</f>
        <v>0</v>
      </c>
      <c r="B57">
        <f>+IF(GASTOS!$J65=2,SUM(GASTOS!$C65:$D65),0)</f>
        <v>0</v>
      </c>
      <c r="C57">
        <f>+IF(GASTOS!$J65=3,SUM(GASTOS!$C65:$D65),0)</f>
        <v>0</v>
      </c>
      <c r="D57">
        <f>+IF(GASTOS!$J65=4,SUM(GASTOS!$C65:$D65),0)</f>
        <v>0</v>
      </c>
      <c r="E57">
        <f>+IF(GASTOS!$J65=5,SUM(GASTOS!$C65:$D65),0)</f>
        <v>0</v>
      </c>
      <c r="F57">
        <f>+IF(GASTOS!$J65=6,SUM(GASTOS!$C65:$D65),0)</f>
        <v>0</v>
      </c>
      <c r="G57">
        <f>+IF(GASTOS!$J65=7,SUM(GASTOS!$C65:$D65),0)</f>
        <v>0</v>
      </c>
      <c r="H57">
        <f>+IF(GASTOS!$J65=8,SUM(GASTOS!$C65:$D65),0)</f>
        <v>0</v>
      </c>
      <c r="I57">
        <f>+IF(GASTOS!$J65=9,SUM(GASTOS!$C65:$D65),0)</f>
        <v>0</v>
      </c>
      <c r="J57">
        <f>+IF(GASTOS!$J65=10,SUM(GASTOS!$C65:$D65),0)</f>
        <v>0</v>
      </c>
    </row>
    <row r="58" spans="1:10" x14ac:dyDescent="0.2">
      <c r="A58">
        <f>+IF(GASTOS!$J66=1,SUM(GASTOS!$C66:$D66),0)</f>
        <v>0</v>
      </c>
      <c r="B58">
        <f>+IF(GASTOS!$J66=2,SUM(GASTOS!$C66:$D66),0)</f>
        <v>0</v>
      </c>
      <c r="C58">
        <f>+IF(GASTOS!$J66=3,SUM(GASTOS!$C66:$D66),0)</f>
        <v>0</v>
      </c>
      <c r="D58">
        <f>+IF(GASTOS!$J66=4,SUM(GASTOS!$C66:$D66),0)</f>
        <v>0</v>
      </c>
      <c r="E58">
        <f>+IF(GASTOS!$J66=5,SUM(GASTOS!$C66:$D66),0)</f>
        <v>0</v>
      </c>
      <c r="F58">
        <f>+IF(GASTOS!$J66=6,SUM(GASTOS!$C66:$D66),0)</f>
        <v>0</v>
      </c>
      <c r="G58">
        <f>+IF(GASTOS!$J66=7,SUM(GASTOS!$C66:$D66),0)</f>
        <v>0</v>
      </c>
      <c r="H58">
        <f>+IF(GASTOS!$J66=8,SUM(GASTOS!$C66:$D66),0)</f>
        <v>0</v>
      </c>
      <c r="I58">
        <f>+IF(GASTOS!$J66=9,SUM(GASTOS!$C66:$D66),0)</f>
        <v>0</v>
      </c>
      <c r="J58">
        <f>+IF(GASTOS!$J66=10,SUM(GASTOS!$C66:$D66),0)</f>
        <v>0</v>
      </c>
    </row>
    <row r="59" spans="1:10" x14ac:dyDescent="0.2">
      <c r="A59">
        <f>+IF(GASTOS!$J67=1,SUM(GASTOS!$C67:$D67),0)</f>
        <v>0</v>
      </c>
      <c r="B59">
        <f>+IF(GASTOS!$J67=2,SUM(GASTOS!$C67:$D67),0)</f>
        <v>0</v>
      </c>
      <c r="C59">
        <f>+IF(GASTOS!$J67=3,SUM(GASTOS!$C67:$D67),0)</f>
        <v>0</v>
      </c>
      <c r="D59">
        <f>+IF(GASTOS!$J67=4,SUM(GASTOS!$C67:$D67),0)</f>
        <v>0</v>
      </c>
      <c r="E59">
        <f>+IF(GASTOS!$J67=5,SUM(GASTOS!$C67:$D67),0)</f>
        <v>0</v>
      </c>
      <c r="F59">
        <f>+IF(GASTOS!$J67=6,SUM(GASTOS!$C67:$D67),0)</f>
        <v>0</v>
      </c>
      <c r="G59">
        <f>+IF(GASTOS!$J67=7,SUM(GASTOS!$C67:$D67),0)</f>
        <v>0</v>
      </c>
      <c r="H59">
        <f>+IF(GASTOS!$J67=8,SUM(GASTOS!$C67:$D67),0)</f>
        <v>0</v>
      </c>
      <c r="I59">
        <f>+IF(GASTOS!$J67=9,SUM(GASTOS!$C67:$D67),0)</f>
        <v>0</v>
      </c>
      <c r="J59">
        <f>+IF(GASTOS!$J67=10,SUM(GASTOS!$C67:$D67),0)</f>
        <v>0</v>
      </c>
    </row>
    <row r="60" spans="1:10" x14ac:dyDescent="0.2">
      <c r="A60">
        <f>+IF(GASTOS!$J68=1,SUM(GASTOS!$C68:$D68),0)</f>
        <v>0</v>
      </c>
      <c r="B60">
        <f>+IF(GASTOS!$J68=2,SUM(GASTOS!$C68:$D68),0)</f>
        <v>0</v>
      </c>
      <c r="C60">
        <f>+IF(GASTOS!$J68=3,SUM(GASTOS!$C68:$D68),0)</f>
        <v>0</v>
      </c>
      <c r="D60">
        <f>+IF(GASTOS!$J68=4,SUM(GASTOS!$C68:$D68),0)</f>
        <v>0</v>
      </c>
      <c r="E60">
        <f>+IF(GASTOS!$J68=5,SUM(GASTOS!$C68:$D68),0)</f>
        <v>0</v>
      </c>
      <c r="F60">
        <f>+IF(GASTOS!$J68=6,SUM(GASTOS!$C68:$D68),0)</f>
        <v>0</v>
      </c>
      <c r="G60">
        <f>+IF(GASTOS!$J68=7,SUM(GASTOS!$C68:$D68),0)</f>
        <v>0</v>
      </c>
      <c r="H60">
        <f>+IF(GASTOS!$J68=8,SUM(GASTOS!$C68:$D68),0)</f>
        <v>0</v>
      </c>
      <c r="I60">
        <f>+IF(GASTOS!$J68=9,SUM(GASTOS!$C68:$D68),0)</f>
        <v>0</v>
      </c>
      <c r="J60">
        <f>+IF(GASTOS!$J68=10,SUM(GASTOS!$C68:$D68),0)</f>
        <v>0</v>
      </c>
    </row>
    <row r="61" spans="1:10" x14ac:dyDescent="0.2">
      <c r="A61">
        <f>+IF(GASTOS!$J69=1,SUM(GASTOS!$C69:$D69),0)</f>
        <v>0</v>
      </c>
      <c r="B61">
        <f>+IF(GASTOS!$J69=2,SUM(GASTOS!$C69:$D69),0)</f>
        <v>0</v>
      </c>
      <c r="C61">
        <f>+IF(GASTOS!$J69=3,SUM(GASTOS!$C69:$D69),0)</f>
        <v>0</v>
      </c>
      <c r="D61">
        <f>+IF(GASTOS!$J69=4,SUM(GASTOS!$C69:$D69),0)</f>
        <v>0</v>
      </c>
      <c r="E61">
        <f>+IF(GASTOS!$J69=5,SUM(GASTOS!$C69:$D69),0)</f>
        <v>0</v>
      </c>
      <c r="F61">
        <f>+IF(GASTOS!$J69=6,SUM(GASTOS!$C69:$D69),0)</f>
        <v>0</v>
      </c>
      <c r="G61">
        <f>+IF(GASTOS!$J69=7,SUM(GASTOS!$C69:$D69),0)</f>
        <v>0</v>
      </c>
      <c r="H61">
        <f>+IF(GASTOS!$J69=8,SUM(GASTOS!$C69:$D69),0)</f>
        <v>0</v>
      </c>
      <c r="I61">
        <f>+IF(GASTOS!$J69=9,SUM(GASTOS!$C69:$D69),0)</f>
        <v>0</v>
      </c>
      <c r="J61">
        <f>+IF(GASTOS!$J69=10,SUM(GASTOS!$C69:$D69),0)</f>
        <v>0</v>
      </c>
    </row>
    <row r="62" spans="1:10" x14ac:dyDescent="0.2">
      <c r="A62">
        <f>+IF(GASTOS!$J70=1,SUM(GASTOS!$C70:$D70),0)</f>
        <v>0</v>
      </c>
      <c r="B62">
        <f>+IF(GASTOS!$J70=2,SUM(GASTOS!$C70:$D70),0)</f>
        <v>0</v>
      </c>
      <c r="C62">
        <f>+IF(GASTOS!$J70=3,SUM(GASTOS!$C70:$D70),0)</f>
        <v>0</v>
      </c>
      <c r="D62">
        <f>+IF(GASTOS!$J70=4,SUM(GASTOS!$C70:$D70),0)</f>
        <v>0</v>
      </c>
      <c r="E62">
        <f>+IF(GASTOS!$J70=5,SUM(GASTOS!$C70:$D70),0)</f>
        <v>0</v>
      </c>
      <c r="F62">
        <f>+IF(GASTOS!$J70=6,SUM(GASTOS!$C70:$D70),0)</f>
        <v>0</v>
      </c>
      <c r="G62">
        <f>+IF(GASTOS!$J70=7,SUM(GASTOS!$C70:$D70),0)</f>
        <v>0</v>
      </c>
      <c r="H62">
        <f>+IF(GASTOS!$J70=8,SUM(GASTOS!$C70:$D70),0)</f>
        <v>0</v>
      </c>
      <c r="I62">
        <f>+IF(GASTOS!$J70=9,SUM(GASTOS!$C70:$D70),0)</f>
        <v>0</v>
      </c>
      <c r="J62">
        <f>+IF(GASTOS!$J70=10,SUM(GASTOS!$C70:$D70),0)</f>
        <v>0</v>
      </c>
    </row>
    <row r="63" spans="1:10" x14ac:dyDescent="0.2">
      <c r="A63">
        <f>+IF(GASTOS!$J71=1,SUM(GASTOS!$C71:$D71),0)</f>
        <v>0</v>
      </c>
      <c r="B63">
        <f>+IF(GASTOS!$J71=2,SUM(GASTOS!$C71:$D71),0)</f>
        <v>0</v>
      </c>
      <c r="C63">
        <f>+IF(GASTOS!$J71=3,SUM(GASTOS!$C71:$D71),0)</f>
        <v>0</v>
      </c>
      <c r="D63">
        <f>+IF(GASTOS!$J71=4,SUM(GASTOS!$C71:$D71),0)</f>
        <v>0</v>
      </c>
      <c r="E63">
        <f>+IF(GASTOS!$J71=5,SUM(GASTOS!$C71:$D71),0)</f>
        <v>0</v>
      </c>
      <c r="F63">
        <f>+IF(GASTOS!$J71=6,SUM(GASTOS!$C71:$D71),0)</f>
        <v>0</v>
      </c>
      <c r="G63">
        <f>+IF(GASTOS!$J71=7,SUM(GASTOS!$C71:$D71),0)</f>
        <v>0</v>
      </c>
      <c r="H63">
        <f>+IF(GASTOS!$J71=8,SUM(GASTOS!$C71:$D71),0)</f>
        <v>0</v>
      </c>
      <c r="I63">
        <f>+IF(GASTOS!$J71=9,SUM(GASTOS!$C71:$D71),0)</f>
        <v>0</v>
      </c>
      <c r="J63">
        <f>+IF(GASTOS!$J71=10,SUM(GASTOS!$C71:$D71),0)</f>
        <v>0</v>
      </c>
    </row>
    <row r="64" spans="1:10" x14ac:dyDescent="0.2">
      <c r="A64">
        <f>+IF(GASTOS!$J72=1,SUM(GASTOS!$C72:$D72),0)</f>
        <v>0</v>
      </c>
      <c r="B64">
        <f>+IF(GASTOS!$J72=2,SUM(GASTOS!$C72:$D72),0)</f>
        <v>0</v>
      </c>
      <c r="C64">
        <f>+IF(GASTOS!$J72=3,SUM(GASTOS!$C72:$D72),0)</f>
        <v>0</v>
      </c>
      <c r="D64">
        <f>+IF(GASTOS!$J72=4,SUM(GASTOS!$C72:$D72),0)</f>
        <v>0</v>
      </c>
      <c r="E64">
        <f>+IF(GASTOS!$J72=5,SUM(GASTOS!$C72:$D72),0)</f>
        <v>0</v>
      </c>
      <c r="F64">
        <f>+IF(GASTOS!$J72=6,SUM(GASTOS!$C72:$D72),0)</f>
        <v>0</v>
      </c>
      <c r="G64">
        <f>+IF(GASTOS!$J72=7,SUM(GASTOS!$C72:$D72),0)</f>
        <v>0</v>
      </c>
      <c r="H64">
        <f>+IF(GASTOS!$J72=8,SUM(GASTOS!$C72:$D72),0)</f>
        <v>0</v>
      </c>
      <c r="I64">
        <f>+IF(GASTOS!$J72=9,SUM(GASTOS!$C72:$D72),0)</f>
        <v>0</v>
      </c>
      <c r="J64">
        <f>+IF(GASTOS!$J72=10,SUM(GASTOS!$C72:$D72),0)</f>
        <v>0</v>
      </c>
    </row>
    <row r="65" spans="1:10" x14ac:dyDescent="0.2">
      <c r="A65">
        <f>+IF(GASTOS!$J73=1,SUM(GASTOS!$C73:$D73),0)</f>
        <v>0</v>
      </c>
      <c r="B65">
        <f>+IF(GASTOS!$J73=2,SUM(GASTOS!$C73:$D73),0)</f>
        <v>0</v>
      </c>
      <c r="C65">
        <f>+IF(GASTOS!$J73=3,SUM(GASTOS!$C73:$D73),0)</f>
        <v>0</v>
      </c>
      <c r="D65">
        <f>+IF(GASTOS!$J73=4,SUM(GASTOS!$C73:$D73),0)</f>
        <v>0</v>
      </c>
      <c r="E65">
        <f>+IF(GASTOS!$J73=5,SUM(GASTOS!$C73:$D73),0)</f>
        <v>0</v>
      </c>
      <c r="F65">
        <f>+IF(GASTOS!$J73=6,SUM(GASTOS!$C73:$D73),0)</f>
        <v>0</v>
      </c>
      <c r="G65">
        <f>+IF(GASTOS!$J73=7,SUM(GASTOS!$C73:$D73),0)</f>
        <v>0</v>
      </c>
      <c r="H65">
        <f>+IF(GASTOS!$J73=8,SUM(GASTOS!$C73:$D73),0)</f>
        <v>0</v>
      </c>
      <c r="I65">
        <f>+IF(GASTOS!$J73=9,SUM(GASTOS!$C73:$D73),0)</f>
        <v>0</v>
      </c>
      <c r="J65">
        <f>+IF(GASTOS!$J73=10,SUM(GASTOS!$C73:$D73),0)</f>
        <v>0</v>
      </c>
    </row>
    <row r="66" spans="1:10" x14ac:dyDescent="0.2">
      <c r="A66">
        <f>+IF(GASTOS!$J74=1,SUM(GASTOS!$C74:$D74),0)</f>
        <v>0</v>
      </c>
      <c r="B66">
        <f>+IF(GASTOS!$J74=2,SUM(GASTOS!$C74:$D74),0)</f>
        <v>0</v>
      </c>
      <c r="C66">
        <f>+IF(GASTOS!$J74=3,SUM(GASTOS!$C74:$D74),0)</f>
        <v>0</v>
      </c>
      <c r="D66">
        <f>+IF(GASTOS!$J74=4,SUM(GASTOS!$C74:$D74),0)</f>
        <v>0</v>
      </c>
      <c r="E66">
        <f>+IF(GASTOS!$J74=5,SUM(GASTOS!$C74:$D74),0)</f>
        <v>0</v>
      </c>
      <c r="F66">
        <f>+IF(GASTOS!$J74=6,SUM(GASTOS!$C74:$D74),0)</f>
        <v>0</v>
      </c>
      <c r="G66">
        <f>+IF(GASTOS!$J74=7,SUM(GASTOS!$C74:$D74),0)</f>
        <v>0</v>
      </c>
      <c r="H66">
        <f>+IF(GASTOS!$J74=8,SUM(GASTOS!$C74:$D74),0)</f>
        <v>0</v>
      </c>
      <c r="I66">
        <f>+IF(GASTOS!$J74=9,SUM(GASTOS!$C74:$D74),0)</f>
        <v>0</v>
      </c>
      <c r="J66">
        <f>+IF(GASTOS!$J74=10,SUM(GASTOS!$C74:$D74),0)</f>
        <v>0</v>
      </c>
    </row>
    <row r="67" spans="1:10" x14ac:dyDescent="0.2">
      <c r="A67">
        <f>+IF(GASTOS!$J75=1,SUM(GASTOS!$C75:$D75),0)</f>
        <v>0</v>
      </c>
      <c r="B67">
        <f>+IF(GASTOS!$J75=2,SUM(GASTOS!$C75:$D75),0)</f>
        <v>0</v>
      </c>
      <c r="C67">
        <f>+IF(GASTOS!$J75=3,SUM(GASTOS!$C75:$D75),0)</f>
        <v>0</v>
      </c>
      <c r="D67">
        <f>+IF(GASTOS!$J75=4,SUM(GASTOS!$C75:$D75),0)</f>
        <v>0</v>
      </c>
      <c r="E67">
        <f>+IF(GASTOS!$J75=5,SUM(GASTOS!$C75:$D75),0)</f>
        <v>0</v>
      </c>
      <c r="F67">
        <f>+IF(GASTOS!$J75=6,SUM(GASTOS!$C75:$D75),0)</f>
        <v>0</v>
      </c>
      <c r="G67">
        <f>+IF(GASTOS!$J75=7,SUM(GASTOS!$C75:$D75),0)</f>
        <v>0</v>
      </c>
      <c r="H67">
        <f>+IF(GASTOS!$J75=8,SUM(GASTOS!$C75:$D75),0)</f>
        <v>0</v>
      </c>
      <c r="I67">
        <f>+IF(GASTOS!$J75=9,SUM(GASTOS!$C75:$D75),0)</f>
        <v>0</v>
      </c>
      <c r="J67">
        <f>+IF(GASTOS!$J75=10,SUM(GASTOS!$C75:$D75),0)</f>
        <v>0</v>
      </c>
    </row>
    <row r="68" spans="1:10" x14ac:dyDescent="0.2">
      <c r="A68">
        <f>+IF(GASTOS!$J76=1,SUM(GASTOS!$C76:$D76),0)</f>
        <v>0</v>
      </c>
      <c r="B68">
        <f>+IF(GASTOS!$J76=2,SUM(GASTOS!$C76:$D76),0)</f>
        <v>0</v>
      </c>
      <c r="C68">
        <f>+IF(GASTOS!$J76=3,SUM(GASTOS!$C76:$D76),0)</f>
        <v>0</v>
      </c>
      <c r="D68">
        <f>+IF(GASTOS!$J76=4,SUM(GASTOS!$C76:$D76),0)</f>
        <v>0</v>
      </c>
      <c r="E68">
        <f>+IF(GASTOS!$J76=5,SUM(GASTOS!$C76:$D76),0)</f>
        <v>0</v>
      </c>
      <c r="F68">
        <f>+IF(GASTOS!$J76=6,SUM(GASTOS!$C76:$D76),0)</f>
        <v>0</v>
      </c>
      <c r="G68">
        <f>+IF(GASTOS!$J76=7,SUM(GASTOS!$C76:$D76),0)</f>
        <v>0</v>
      </c>
      <c r="H68">
        <f>+IF(GASTOS!$J76=8,SUM(GASTOS!$C76:$D76),0)</f>
        <v>0</v>
      </c>
      <c r="I68">
        <f>+IF(GASTOS!$J76=9,SUM(GASTOS!$C76:$D76),0)</f>
        <v>0</v>
      </c>
      <c r="J68">
        <f>+IF(GASTOS!$J76=10,SUM(GASTOS!$C76:$D76),0)</f>
        <v>0</v>
      </c>
    </row>
    <row r="69" spans="1:10" x14ac:dyDescent="0.2">
      <c r="A69">
        <f>+IF(GASTOS!$J77=1,SUM(GASTOS!$C77:$D77),0)</f>
        <v>0</v>
      </c>
      <c r="B69">
        <f>+IF(GASTOS!$J77=2,SUM(GASTOS!$C77:$D77),0)</f>
        <v>0</v>
      </c>
      <c r="C69">
        <f>+IF(GASTOS!$J77=3,SUM(GASTOS!$C77:$D77),0)</f>
        <v>0</v>
      </c>
      <c r="D69">
        <f>+IF(GASTOS!$J77=4,SUM(GASTOS!$C77:$D77),0)</f>
        <v>0</v>
      </c>
      <c r="E69">
        <f>+IF(GASTOS!$J77=5,SUM(GASTOS!$C77:$D77),0)</f>
        <v>0</v>
      </c>
      <c r="F69">
        <f>+IF(GASTOS!$J77=6,SUM(GASTOS!$C77:$D77),0)</f>
        <v>0</v>
      </c>
      <c r="G69">
        <f>+IF(GASTOS!$J77=7,SUM(GASTOS!$C77:$D77),0)</f>
        <v>0</v>
      </c>
      <c r="H69">
        <f>+IF(GASTOS!$J77=8,SUM(GASTOS!$C77:$D77),0)</f>
        <v>0</v>
      </c>
      <c r="I69">
        <f>+IF(GASTOS!$J77=9,SUM(GASTOS!$C77:$D77),0)</f>
        <v>0</v>
      </c>
      <c r="J69">
        <f>+IF(GASTOS!$J77=10,SUM(GASTOS!$C77:$D77),0)</f>
        <v>0</v>
      </c>
    </row>
    <row r="70" spans="1:10" x14ac:dyDescent="0.2">
      <c r="A70">
        <f>+IF(GASTOS!$J78=1,SUM(GASTOS!$C78:$D78),0)</f>
        <v>0</v>
      </c>
      <c r="B70">
        <f>+IF(GASTOS!$J78=2,SUM(GASTOS!$C78:$D78),0)</f>
        <v>0</v>
      </c>
      <c r="C70">
        <f>+IF(GASTOS!$J78=3,SUM(GASTOS!$C78:$D78),0)</f>
        <v>0</v>
      </c>
      <c r="D70">
        <f>+IF(GASTOS!$J78=4,SUM(GASTOS!$C78:$D78),0)</f>
        <v>0</v>
      </c>
      <c r="E70">
        <f>+IF(GASTOS!$J78=5,SUM(GASTOS!$C78:$D78),0)</f>
        <v>0</v>
      </c>
      <c r="F70">
        <f>+IF(GASTOS!$J78=6,SUM(GASTOS!$C78:$D78),0)</f>
        <v>0</v>
      </c>
      <c r="G70">
        <f>+IF(GASTOS!$J78=7,SUM(GASTOS!$C78:$D78),0)</f>
        <v>0</v>
      </c>
      <c r="H70">
        <f>+IF(GASTOS!$J78=8,SUM(GASTOS!$C78:$D78),0)</f>
        <v>0</v>
      </c>
      <c r="I70">
        <f>+IF(GASTOS!$J78=9,SUM(GASTOS!$C78:$D78),0)</f>
        <v>0</v>
      </c>
      <c r="J70">
        <f>+IF(GASTOS!$J78=10,SUM(GASTOS!$C78:$D78),0)</f>
        <v>0</v>
      </c>
    </row>
    <row r="71" spans="1:10" x14ac:dyDescent="0.2">
      <c r="A71">
        <f>+IF(GASTOS!$J79=1,SUM(GASTOS!$C79:$D79),0)</f>
        <v>0</v>
      </c>
      <c r="B71">
        <f>+IF(GASTOS!$J79=2,SUM(GASTOS!$C79:$D79),0)</f>
        <v>0</v>
      </c>
      <c r="C71">
        <f>+IF(GASTOS!$J79=3,SUM(GASTOS!$C79:$D79),0)</f>
        <v>0</v>
      </c>
      <c r="D71">
        <f>+IF(GASTOS!$J79=4,SUM(GASTOS!$C79:$D79),0)</f>
        <v>0</v>
      </c>
      <c r="E71">
        <f>+IF(GASTOS!$J79=5,SUM(GASTOS!$C79:$D79),0)</f>
        <v>0</v>
      </c>
      <c r="F71">
        <f>+IF(GASTOS!$J79=6,SUM(GASTOS!$C79:$D79),0)</f>
        <v>0</v>
      </c>
      <c r="G71">
        <f>+IF(GASTOS!$J79=7,SUM(GASTOS!$C79:$D79),0)</f>
        <v>0</v>
      </c>
      <c r="H71">
        <f>+IF(GASTOS!$J79=8,SUM(GASTOS!$C79:$D79),0)</f>
        <v>0</v>
      </c>
      <c r="I71">
        <f>+IF(GASTOS!$J79=9,SUM(GASTOS!$C79:$D79),0)</f>
        <v>0</v>
      </c>
      <c r="J71">
        <f>+IF(GASTOS!$J79=10,SUM(GASTOS!$C79:$D79),0)</f>
        <v>0</v>
      </c>
    </row>
    <row r="72" spans="1:10" x14ac:dyDescent="0.2">
      <c r="A72">
        <f>+IF(GASTOS!$J80=1,SUM(GASTOS!$C80:$D80),0)</f>
        <v>0</v>
      </c>
      <c r="B72">
        <f>+IF(GASTOS!$J80=2,SUM(GASTOS!$C80:$D80),0)</f>
        <v>0</v>
      </c>
      <c r="C72">
        <f>+IF(GASTOS!$J80=3,SUM(GASTOS!$C80:$D80),0)</f>
        <v>0</v>
      </c>
      <c r="D72">
        <f>+IF(GASTOS!$J80=4,SUM(GASTOS!$C80:$D80),0)</f>
        <v>0</v>
      </c>
      <c r="E72">
        <f>+IF(GASTOS!$J80=5,SUM(GASTOS!$C80:$D80),0)</f>
        <v>0</v>
      </c>
      <c r="F72">
        <f>+IF(GASTOS!$J80=6,SUM(GASTOS!$C80:$D80),0)</f>
        <v>0</v>
      </c>
      <c r="G72">
        <f>+IF(GASTOS!$J80=7,SUM(GASTOS!$C80:$D80),0)</f>
        <v>0</v>
      </c>
      <c r="H72">
        <f>+IF(GASTOS!$J80=8,SUM(GASTOS!$C80:$D80),0)</f>
        <v>0</v>
      </c>
      <c r="I72">
        <f>+IF(GASTOS!$J80=9,SUM(GASTOS!$C80:$D80),0)</f>
        <v>0</v>
      </c>
      <c r="J72">
        <f>+IF(GASTOS!$J80=10,SUM(GASTOS!$C80:$D80),0)</f>
        <v>0</v>
      </c>
    </row>
    <row r="73" spans="1:10" x14ac:dyDescent="0.2">
      <c r="A73">
        <f>+IF(GASTOS!$J81=1,SUM(GASTOS!$C81:$D81),0)</f>
        <v>0</v>
      </c>
      <c r="B73">
        <f>+IF(GASTOS!$J81=2,SUM(GASTOS!$C81:$D81),0)</f>
        <v>0</v>
      </c>
      <c r="C73">
        <f>+IF(GASTOS!$J81=3,SUM(GASTOS!$C81:$D81),0)</f>
        <v>0</v>
      </c>
      <c r="D73">
        <f>+IF(GASTOS!$J81=4,SUM(GASTOS!$C81:$D81),0)</f>
        <v>0</v>
      </c>
      <c r="E73">
        <f>+IF(GASTOS!$J81=5,SUM(GASTOS!$C81:$D81),0)</f>
        <v>0</v>
      </c>
      <c r="F73">
        <f>+IF(GASTOS!$J81=6,SUM(GASTOS!$C81:$D81),0)</f>
        <v>0</v>
      </c>
      <c r="G73">
        <f>+IF(GASTOS!$J81=7,SUM(GASTOS!$C81:$D81),0)</f>
        <v>0</v>
      </c>
      <c r="H73">
        <f>+IF(GASTOS!$J81=8,SUM(GASTOS!$C81:$D81),0)</f>
        <v>0</v>
      </c>
      <c r="I73">
        <f>+IF(GASTOS!$J81=9,SUM(GASTOS!$C81:$D81),0)</f>
        <v>0</v>
      </c>
      <c r="J73">
        <f>+IF(GASTOS!$J81=10,SUM(GASTOS!$C81:$D81),0)</f>
        <v>0</v>
      </c>
    </row>
    <row r="74" spans="1:10" x14ac:dyDescent="0.2">
      <c r="A74">
        <f>+IF(GASTOS!$J82=1,SUM(GASTOS!$C82:$D82),0)</f>
        <v>0</v>
      </c>
      <c r="B74">
        <f>+IF(GASTOS!$J82=2,SUM(GASTOS!$C82:$D82),0)</f>
        <v>0</v>
      </c>
      <c r="C74">
        <f>+IF(GASTOS!$J82=3,SUM(GASTOS!$C82:$D82),0)</f>
        <v>0</v>
      </c>
      <c r="D74">
        <f>+IF(GASTOS!$J82=4,SUM(GASTOS!$C82:$D82),0)</f>
        <v>0</v>
      </c>
      <c r="E74">
        <f>+IF(GASTOS!$J82=5,SUM(GASTOS!$C82:$D82),0)</f>
        <v>0</v>
      </c>
      <c r="F74">
        <f>+IF(GASTOS!$J82=6,SUM(GASTOS!$C82:$D82),0)</f>
        <v>0</v>
      </c>
      <c r="G74">
        <f>+IF(GASTOS!$J82=7,SUM(GASTOS!$C82:$D82),0)</f>
        <v>0</v>
      </c>
      <c r="H74">
        <f>+IF(GASTOS!$J82=8,SUM(GASTOS!$C82:$D82),0)</f>
        <v>0</v>
      </c>
      <c r="I74">
        <f>+IF(GASTOS!$J82=9,SUM(GASTOS!$C82:$D82),0)</f>
        <v>0</v>
      </c>
      <c r="J74">
        <f>+IF(GASTOS!$J82=10,SUM(GASTOS!$C82:$D82),0)</f>
        <v>0</v>
      </c>
    </row>
    <row r="75" spans="1:10" x14ac:dyDescent="0.2">
      <c r="A75">
        <f>+IF(GASTOS!$J83=1,SUM(GASTOS!$C83:$D83),0)</f>
        <v>0</v>
      </c>
      <c r="B75">
        <f>+IF(GASTOS!$J83=2,SUM(GASTOS!$C83:$D83),0)</f>
        <v>0</v>
      </c>
      <c r="C75">
        <f>+IF(GASTOS!$J83=3,SUM(GASTOS!$C83:$D83),0)</f>
        <v>0</v>
      </c>
      <c r="D75">
        <f>+IF(GASTOS!$J83=4,SUM(GASTOS!$C83:$D83),0)</f>
        <v>0</v>
      </c>
      <c r="E75">
        <f>+IF(GASTOS!$J83=5,SUM(GASTOS!$C83:$D83),0)</f>
        <v>0</v>
      </c>
      <c r="F75">
        <f>+IF(GASTOS!$J83=6,SUM(GASTOS!$C83:$D83),0)</f>
        <v>0</v>
      </c>
      <c r="G75">
        <f>+IF(GASTOS!$J83=7,SUM(GASTOS!$C83:$D83),0)</f>
        <v>0</v>
      </c>
      <c r="H75">
        <f>+IF(GASTOS!$J83=8,SUM(GASTOS!$C83:$D83),0)</f>
        <v>0</v>
      </c>
      <c r="I75">
        <f>+IF(GASTOS!$J83=9,SUM(GASTOS!$C83:$D83),0)</f>
        <v>0</v>
      </c>
      <c r="J75">
        <f>+IF(GASTOS!$J83=10,SUM(GASTOS!$C83:$D83),0)</f>
        <v>0</v>
      </c>
    </row>
    <row r="76" spans="1:10" x14ac:dyDescent="0.2">
      <c r="A76">
        <f>+IF(GASTOS!$J84=1,SUM(GASTOS!$C84:$D84),0)</f>
        <v>0</v>
      </c>
      <c r="B76">
        <f>+IF(GASTOS!$J84=2,SUM(GASTOS!$C84:$D84),0)</f>
        <v>0</v>
      </c>
      <c r="C76">
        <f>+IF(GASTOS!$J84=3,SUM(GASTOS!$C84:$D84),0)</f>
        <v>0</v>
      </c>
      <c r="D76">
        <f>+IF(GASTOS!$J84=4,SUM(GASTOS!$C84:$D84),0)</f>
        <v>0</v>
      </c>
      <c r="E76">
        <f>+IF(GASTOS!$J84=5,SUM(GASTOS!$C84:$D84),0)</f>
        <v>0</v>
      </c>
      <c r="F76">
        <f>+IF(GASTOS!$J84=6,SUM(GASTOS!$C84:$D84),0)</f>
        <v>0</v>
      </c>
      <c r="G76">
        <f>+IF(GASTOS!$J84=7,SUM(GASTOS!$C84:$D84),0)</f>
        <v>0</v>
      </c>
      <c r="H76">
        <f>+IF(GASTOS!$J84=8,SUM(GASTOS!$C84:$D84),0)</f>
        <v>0</v>
      </c>
      <c r="I76">
        <f>+IF(GASTOS!$J84=9,SUM(GASTOS!$C84:$D84),0)</f>
        <v>0</v>
      </c>
      <c r="J76">
        <f>+IF(GASTOS!$J84=10,SUM(GASTOS!$C84:$D84),0)</f>
        <v>0</v>
      </c>
    </row>
    <row r="77" spans="1:10" x14ac:dyDescent="0.2">
      <c r="A77">
        <f>+IF(GASTOS!$J85=1,SUM(GASTOS!$C85:$D85),0)</f>
        <v>0</v>
      </c>
      <c r="B77">
        <f>+IF(GASTOS!$J85=2,SUM(GASTOS!$C85:$D85),0)</f>
        <v>0</v>
      </c>
      <c r="C77">
        <f>+IF(GASTOS!$J85=3,SUM(GASTOS!$C85:$D85),0)</f>
        <v>0</v>
      </c>
      <c r="D77">
        <f>+IF(GASTOS!$J85=4,SUM(GASTOS!$C85:$D85),0)</f>
        <v>0</v>
      </c>
      <c r="E77">
        <f>+IF(GASTOS!$J85=5,SUM(GASTOS!$C85:$D85),0)</f>
        <v>0</v>
      </c>
      <c r="F77">
        <f>+IF(GASTOS!$J85=6,SUM(GASTOS!$C85:$D85),0)</f>
        <v>0</v>
      </c>
      <c r="G77">
        <f>+IF(GASTOS!$J85=7,SUM(GASTOS!$C85:$D85),0)</f>
        <v>0</v>
      </c>
      <c r="H77">
        <f>+IF(GASTOS!$J85=8,SUM(GASTOS!$C85:$D85),0)</f>
        <v>0</v>
      </c>
      <c r="I77">
        <f>+IF(GASTOS!$J85=9,SUM(GASTOS!$C85:$D85),0)</f>
        <v>0</v>
      </c>
      <c r="J77">
        <f>+IF(GASTOS!$J85=10,SUM(GASTOS!$C85:$D85),0)</f>
        <v>0</v>
      </c>
    </row>
    <row r="78" spans="1:10" x14ac:dyDescent="0.2">
      <c r="A78">
        <f>+IF(GASTOS!$J86=1,SUM(GASTOS!$C86:$D86),0)</f>
        <v>0</v>
      </c>
      <c r="B78">
        <f>+IF(GASTOS!$J86=2,SUM(GASTOS!$C86:$D86),0)</f>
        <v>0</v>
      </c>
      <c r="C78">
        <f>+IF(GASTOS!$J86=3,SUM(GASTOS!$C86:$D86),0)</f>
        <v>0</v>
      </c>
      <c r="D78">
        <f>+IF(GASTOS!$J86=4,SUM(GASTOS!$C86:$D86),0)</f>
        <v>0</v>
      </c>
      <c r="E78">
        <f>+IF(GASTOS!$J86=5,SUM(GASTOS!$C86:$D86),0)</f>
        <v>0</v>
      </c>
      <c r="F78">
        <f>+IF(GASTOS!$J86=6,SUM(GASTOS!$C86:$D86),0)</f>
        <v>0</v>
      </c>
      <c r="G78">
        <f>+IF(GASTOS!$J86=7,SUM(GASTOS!$C86:$D86),0)</f>
        <v>0</v>
      </c>
      <c r="H78">
        <f>+IF(GASTOS!$J86=8,SUM(GASTOS!$C86:$D86),0)</f>
        <v>0</v>
      </c>
      <c r="I78">
        <f>+IF(GASTOS!$J86=9,SUM(GASTOS!$C86:$D86),0)</f>
        <v>0</v>
      </c>
      <c r="J78">
        <f>+IF(GASTOS!$J86=10,SUM(GASTOS!$C86:$D86),0)</f>
        <v>0</v>
      </c>
    </row>
    <row r="79" spans="1:10" x14ac:dyDescent="0.2">
      <c r="A79">
        <f>+IF(GASTOS!$J87=1,SUM(GASTOS!$C87:$D87),0)</f>
        <v>0</v>
      </c>
      <c r="B79">
        <f>+IF(GASTOS!$J87=2,SUM(GASTOS!$C87:$D87),0)</f>
        <v>0</v>
      </c>
      <c r="C79">
        <f>+IF(GASTOS!$J87=3,SUM(GASTOS!$C87:$D87),0)</f>
        <v>0</v>
      </c>
      <c r="D79">
        <f>+IF(GASTOS!$J87=4,SUM(GASTOS!$C87:$D87),0)</f>
        <v>0</v>
      </c>
      <c r="E79">
        <f>+IF(GASTOS!$J87=5,SUM(GASTOS!$C87:$D87),0)</f>
        <v>0</v>
      </c>
      <c r="F79">
        <f>+IF(GASTOS!$J87=6,SUM(GASTOS!$C87:$D87),0)</f>
        <v>0</v>
      </c>
      <c r="G79">
        <f>+IF(GASTOS!$J87=7,SUM(GASTOS!$C87:$D87),0)</f>
        <v>0</v>
      </c>
      <c r="H79">
        <f>+IF(GASTOS!$J87=8,SUM(GASTOS!$C87:$D87),0)</f>
        <v>0</v>
      </c>
      <c r="I79">
        <f>+IF(GASTOS!$J87=9,SUM(GASTOS!$C87:$D87),0)</f>
        <v>0</v>
      </c>
      <c r="J79">
        <f>+IF(GASTOS!$J87=10,SUM(GASTOS!$C87:$D87),0)</f>
        <v>0</v>
      </c>
    </row>
    <row r="80" spans="1:10" x14ac:dyDescent="0.2">
      <c r="A80">
        <f>+IF(GASTOS!$J88=1,SUM(GASTOS!$C88:$D88),0)</f>
        <v>0</v>
      </c>
      <c r="B80">
        <f>+IF(GASTOS!$J88=2,SUM(GASTOS!$C88:$D88),0)</f>
        <v>0</v>
      </c>
      <c r="C80">
        <f>+IF(GASTOS!$J88=3,SUM(GASTOS!$C88:$D88),0)</f>
        <v>0</v>
      </c>
      <c r="D80">
        <f>+IF(GASTOS!$J88=4,SUM(GASTOS!$C88:$D88),0)</f>
        <v>0</v>
      </c>
      <c r="E80">
        <f>+IF(GASTOS!$J88=5,SUM(GASTOS!$C88:$D88),0)</f>
        <v>0</v>
      </c>
      <c r="F80">
        <f>+IF(GASTOS!$J88=6,SUM(GASTOS!$C88:$D88),0)</f>
        <v>0</v>
      </c>
      <c r="G80">
        <f>+IF(GASTOS!$J88=7,SUM(GASTOS!$C88:$D88),0)</f>
        <v>0</v>
      </c>
      <c r="H80">
        <f>+IF(GASTOS!$J88=8,SUM(GASTOS!$C88:$D88),0)</f>
        <v>0</v>
      </c>
      <c r="I80">
        <f>+IF(GASTOS!$J88=9,SUM(GASTOS!$C88:$D88),0)</f>
        <v>0</v>
      </c>
      <c r="J80">
        <f>+IF(GASTOS!$J88=10,SUM(GASTOS!$C88:$D88),0)</f>
        <v>0</v>
      </c>
    </row>
    <row r="81" spans="1:10" x14ac:dyDescent="0.2">
      <c r="A81">
        <f>+IF(GASTOS!$J89=1,SUM(GASTOS!$C89:$D89),0)</f>
        <v>0</v>
      </c>
      <c r="B81">
        <f>+IF(GASTOS!$J89=2,SUM(GASTOS!$C89:$D89),0)</f>
        <v>0</v>
      </c>
      <c r="C81">
        <f>+IF(GASTOS!$J89=3,SUM(GASTOS!$C89:$D89),0)</f>
        <v>0</v>
      </c>
      <c r="D81">
        <f>+IF(GASTOS!$J89=4,SUM(GASTOS!$C89:$D89),0)</f>
        <v>0</v>
      </c>
      <c r="E81">
        <f>+IF(GASTOS!$J89=5,SUM(GASTOS!$C89:$D89),0)</f>
        <v>0</v>
      </c>
      <c r="F81">
        <f>+IF(GASTOS!$J89=6,SUM(GASTOS!$C89:$D89),0)</f>
        <v>0</v>
      </c>
      <c r="G81">
        <f>+IF(GASTOS!$J89=7,SUM(GASTOS!$C89:$D89),0)</f>
        <v>0</v>
      </c>
      <c r="H81">
        <f>+IF(GASTOS!$J89=8,SUM(GASTOS!$C89:$D89),0)</f>
        <v>0</v>
      </c>
      <c r="I81">
        <f>+IF(GASTOS!$J89=9,SUM(GASTOS!$C89:$D89),0)</f>
        <v>0</v>
      </c>
      <c r="J81">
        <f>+IF(GASTOS!$J89=10,SUM(GASTOS!$C89:$D89),0)</f>
        <v>0</v>
      </c>
    </row>
    <row r="82" spans="1:10" x14ac:dyDescent="0.2">
      <c r="A82">
        <f>+IF(GASTOS!$J90=1,SUM(GASTOS!$C90:$D90),0)</f>
        <v>0</v>
      </c>
      <c r="B82">
        <f>+IF(GASTOS!$J90=2,SUM(GASTOS!$C90:$D90),0)</f>
        <v>0</v>
      </c>
      <c r="C82">
        <f>+IF(GASTOS!$J90=3,SUM(GASTOS!$C90:$D90),0)</f>
        <v>0</v>
      </c>
      <c r="D82">
        <f>+IF(GASTOS!$J90=4,SUM(GASTOS!$C90:$D90),0)</f>
        <v>0</v>
      </c>
      <c r="E82">
        <f>+IF(GASTOS!$J90=5,SUM(GASTOS!$C90:$D90),0)</f>
        <v>0</v>
      </c>
      <c r="F82">
        <f>+IF(GASTOS!$J90=6,SUM(GASTOS!$C90:$D90),0)</f>
        <v>0</v>
      </c>
      <c r="G82">
        <f>+IF(GASTOS!$J90=7,SUM(GASTOS!$C90:$D90),0)</f>
        <v>0</v>
      </c>
      <c r="H82">
        <f>+IF(GASTOS!$J90=8,SUM(GASTOS!$C90:$D90),0)</f>
        <v>0</v>
      </c>
      <c r="I82">
        <f>+IF(GASTOS!$J90=9,SUM(GASTOS!$C90:$D90),0)</f>
        <v>0</v>
      </c>
      <c r="J82">
        <f>+IF(GASTOS!$J90=10,SUM(GASTOS!$C90:$D90),0)</f>
        <v>0</v>
      </c>
    </row>
    <row r="83" spans="1:10" x14ac:dyDescent="0.2">
      <c r="A83">
        <f>+IF(GASTOS!$J91=1,SUM(GASTOS!$C91:$D91),0)</f>
        <v>0</v>
      </c>
      <c r="B83">
        <f>+IF(GASTOS!$J91=2,SUM(GASTOS!$C91:$D91),0)</f>
        <v>0</v>
      </c>
      <c r="C83">
        <f>+IF(GASTOS!$J91=3,SUM(GASTOS!$C91:$D91),0)</f>
        <v>0</v>
      </c>
      <c r="D83">
        <f>+IF(GASTOS!$J91=4,SUM(GASTOS!$C91:$D91),0)</f>
        <v>0</v>
      </c>
      <c r="E83">
        <f>+IF(GASTOS!$J91=5,SUM(GASTOS!$C91:$D91),0)</f>
        <v>0</v>
      </c>
      <c r="F83">
        <f>+IF(GASTOS!$J91=6,SUM(GASTOS!$C91:$D91),0)</f>
        <v>0</v>
      </c>
      <c r="G83">
        <f>+IF(GASTOS!$J91=7,SUM(GASTOS!$C91:$D91),0)</f>
        <v>0</v>
      </c>
      <c r="H83">
        <f>+IF(GASTOS!$J91=8,SUM(GASTOS!$C91:$D91),0)</f>
        <v>0</v>
      </c>
      <c r="I83">
        <f>+IF(GASTOS!$J91=9,SUM(GASTOS!$C91:$D91),0)</f>
        <v>0</v>
      </c>
      <c r="J83">
        <f>+IF(GASTOS!$J91=10,SUM(GASTOS!$C91:$D91),0)</f>
        <v>0</v>
      </c>
    </row>
    <row r="84" spans="1:10" x14ac:dyDescent="0.2">
      <c r="A84">
        <f>+IF(GASTOS!$J92=1,SUM(GASTOS!$C92:$D92),0)</f>
        <v>0</v>
      </c>
      <c r="B84">
        <f>+IF(GASTOS!$J92=2,SUM(GASTOS!$C92:$D92),0)</f>
        <v>0</v>
      </c>
      <c r="C84">
        <f>+IF(GASTOS!$J92=3,SUM(GASTOS!$C92:$D92),0)</f>
        <v>0</v>
      </c>
      <c r="D84">
        <f>+IF(GASTOS!$J92=4,SUM(GASTOS!$C92:$D92),0)</f>
        <v>0</v>
      </c>
      <c r="E84">
        <f>+IF(GASTOS!$J92=5,SUM(GASTOS!$C92:$D92),0)</f>
        <v>0</v>
      </c>
      <c r="F84">
        <f>+IF(GASTOS!$J92=6,SUM(GASTOS!$C92:$D92),0)</f>
        <v>0</v>
      </c>
      <c r="G84">
        <f>+IF(GASTOS!$J92=7,SUM(GASTOS!$C92:$D92),0)</f>
        <v>0</v>
      </c>
      <c r="H84">
        <f>+IF(GASTOS!$J92=8,SUM(GASTOS!$C92:$D92),0)</f>
        <v>0</v>
      </c>
      <c r="I84">
        <f>+IF(GASTOS!$J92=9,SUM(GASTOS!$C92:$D92),0)</f>
        <v>0</v>
      </c>
      <c r="J84">
        <f>+IF(GASTOS!$J92=10,SUM(GASTOS!$C92:$D92),0)</f>
        <v>0</v>
      </c>
    </row>
    <row r="85" spans="1:10" x14ac:dyDescent="0.2">
      <c r="A85">
        <f>+IF(GASTOS!$J93=1,SUM(GASTOS!$C93:$D93),0)</f>
        <v>0</v>
      </c>
      <c r="B85">
        <f>+IF(GASTOS!$J93=2,SUM(GASTOS!$C93:$D93),0)</f>
        <v>0</v>
      </c>
      <c r="C85">
        <f>+IF(GASTOS!$J93=3,SUM(GASTOS!$C93:$D93),0)</f>
        <v>0</v>
      </c>
      <c r="D85">
        <f>+IF(GASTOS!$J93=4,SUM(GASTOS!$C93:$D93),0)</f>
        <v>0</v>
      </c>
      <c r="E85">
        <f>+IF(GASTOS!$J93=5,SUM(GASTOS!$C93:$D93),0)</f>
        <v>0</v>
      </c>
      <c r="F85">
        <f>+IF(GASTOS!$J93=6,SUM(GASTOS!$C93:$D93),0)</f>
        <v>0</v>
      </c>
      <c r="G85">
        <f>+IF(GASTOS!$J93=7,SUM(GASTOS!$C93:$D93),0)</f>
        <v>0</v>
      </c>
      <c r="H85">
        <f>+IF(GASTOS!$J93=8,SUM(GASTOS!$C93:$D93),0)</f>
        <v>0</v>
      </c>
      <c r="I85">
        <f>+IF(GASTOS!$J93=9,SUM(GASTOS!$C93:$D93),0)</f>
        <v>0</v>
      </c>
      <c r="J85">
        <f>+IF(GASTOS!$J93=10,SUM(GASTOS!$C93:$D93),0)</f>
        <v>0</v>
      </c>
    </row>
    <row r="86" spans="1:10" x14ac:dyDescent="0.2">
      <c r="A86">
        <f>+IF(GASTOS!$J94=1,SUM(GASTOS!$C94:$D94),0)</f>
        <v>0</v>
      </c>
      <c r="B86">
        <f>+IF(GASTOS!$J94=2,SUM(GASTOS!$C94:$D94),0)</f>
        <v>0</v>
      </c>
      <c r="C86">
        <f>+IF(GASTOS!$J94=3,SUM(GASTOS!$C94:$D94),0)</f>
        <v>0</v>
      </c>
      <c r="D86">
        <f>+IF(GASTOS!$J94=4,SUM(GASTOS!$C94:$D94),0)</f>
        <v>0</v>
      </c>
      <c r="E86">
        <f>+IF(GASTOS!$J94=5,SUM(GASTOS!$C94:$D94),0)</f>
        <v>0</v>
      </c>
      <c r="F86">
        <f>+IF(GASTOS!$J94=6,SUM(GASTOS!$C94:$D94),0)</f>
        <v>0</v>
      </c>
      <c r="G86">
        <f>+IF(GASTOS!$J94=7,SUM(GASTOS!$C94:$D94),0)</f>
        <v>0</v>
      </c>
      <c r="H86">
        <f>+IF(GASTOS!$J94=8,SUM(GASTOS!$C94:$D94),0)</f>
        <v>0</v>
      </c>
      <c r="I86">
        <f>+IF(GASTOS!$J94=9,SUM(GASTOS!$C94:$D94),0)</f>
        <v>0</v>
      </c>
      <c r="J86">
        <f>+IF(GASTOS!$J94=10,SUM(GASTOS!$C94:$D94),0)</f>
        <v>0</v>
      </c>
    </row>
    <row r="87" spans="1:10" x14ac:dyDescent="0.2">
      <c r="A87">
        <f>+IF(GASTOS!$J95=1,SUM(GASTOS!$C95:$D95),0)</f>
        <v>0</v>
      </c>
      <c r="B87">
        <f>+IF(GASTOS!$J95=2,SUM(GASTOS!$C95:$D95),0)</f>
        <v>0</v>
      </c>
      <c r="C87">
        <f>+IF(GASTOS!$J95=3,SUM(GASTOS!$C95:$D95),0)</f>
        <v>0</v>
      </c>
      <c r="D87">
        <f>+IF(GASTOS!$J95=4,SUM(GASTOS!$C95:$D95),0)</f>
        <v>0</v>
      </c>
      <c r="E87">
        <f>+IF(GASTOS!$J95=5,SUM(GASTOS!$C95:$D95),0)</f>
        <v>0</v>
      </c>
      <c r="F87">
        <f>+IF(GASTOS!$J95=6,SUM(GASTOS!$C95:$D95),0)</f>
        <v>0</v>
      </c>
      <c r="G87">
        <f>+IF(GASTOS!$J95=7,SUM(GASTOS!$C95:$D95),0)</f>
        <v>0</v>
      </c>
      <c r="H87">
        <f>+IF(GASTOS!$J95=8,SUM(GASTOS!$C95:$D95),0)</f>
        <v>0</v>
      </c>
      <c r="I87">
        <f>+IF(GASTOS!$J95=9,SUM(GASTOS!$C95:$D95),0)</f>
        <v>0</v>
      </c>
      <c r="J87">
        <f>+IF(GASTOS!$J95=10,SUM(GASTOS!$C95:$D95),0)</f>
        <v>0</v>
      </c>
    </row>
    <row r="88" spans="1:10" x14ac:dyDescent="0.2">
      <c r="A88">
        <f>+IF(GASTOS!$J96=1,SUM(GASTOS!$C96:$D96),0)</f>
        <v>0</v>
      </c>
      <c r="B88">
        <f>+IF(GASTOS!$J96=2,SUM(GASTOS!$C96:$D96),0)</f>
        <v>0</v>
      </c>
      <c r="C88">
        <f>+IF(GASTOS!$J96=3,SUM(GASTOS!$C96:$D96),0)</f>
        <v>0</v>
      </c>
      <c r="D88">
        <f>+IF(GASTOS!$J96=4,SUM(GASTOS!$C96:$D96),0)</f>
        <v>0</v>
      </c>
      <c r="E88">
        <f>+IF(GASTOS!$J96=5,SUM(GASTOS!$C96:$D96),0)</f>
        <v>0</v>
      </c>
      <c r="F88">
        <f>+IF(GASTOS!$J96=6,SUM(GASTOS!$C96:$D96),0)</f>
        <v>0</v>
      </c>
      <c r="G88">
        <f>+IF(GASTOS!$J96=7,SUM(GASTOS!$C96:$D96),0)</f>
        <v>0</v>
      </c>
      <c r="H88">
        <f>+IF(GASTOS!$J96=8,SUM(GASTOS!$C96:$D96),0)</f>
        <v>0</v>
      </c>
      <c r="I88">
        <f>+IF(GASTOS!$J96=9,SUM(GASTOS!$C96:$D96),0)</f>
        <v>0</v>
      </c>
      <c r="J88">
        <f>+IF(GASTOS!$J96=10,SUM(GASTOS!$C96:$D96),0)</f>
        <v>0</v>
      </c>
    </row>
    <row r="89" spans="1:10" x14ac:dyDescent="0.2">
      <c r="A89">
        <f>+IF(GASTOS!$J97=1,SUM(GASTOS!$C97:$D97),0)</f>
        <v>0</v>
      </c>
      <c r="B89">
        <f>+IF(GASTOS!$J97=2,SUM(GASTOS!$C97:$D97),0)</f>
        <v>0</v>
      </c>
      <c r="C89">
        <f>+IF(GASTOS!$J97=3,SUM(GASTOS!$C97:$D97),0)</f>
        <v>0</v>
      </c>
      <c r="D89">
        <f>+IF(GASTOS!$J97=4,SUM(GASTOS!$C97:$D97),0)</f>
        <v>0</v>
      </c>
      <c r="E89">
        <f>+IF(GASTOS!$J97=5,SUM(GASTOS!$C97:$D97),0)</f>
        <v>0</v>
      </c>
      <c r="F89">
        <f>+IF(GASTOS!$J97=6,SUM(GASTOS!$C97:$D97),0)</f>
        <v>0</v>
      </c>
      <c r="G89">
        <f>+IF(GASTOS!$J97=7,SUM(GASTOS!$C97:$D97),0)</f>
        <v>0</v>
      </c>
      <c r="H89">
        <f>+IF(GASTOS!$J97=8,SUM(GASTOS!$C97:$D97),0)</f>
        <v>0</v>
      </c>
      <c r="I89">
        <f>+IF(GASTOS!$J97=9,SUM(GASTOS!$C97:$D97),0)</f>
        <v>0</v>
      </c>
      <c r="J89">
        <f>+IF(GASTOS!$J97=10,SUM(GASTOS!$C97:$D97),0)</f>
        <v>0</v>
      </c>
    </row>
    <row r="90" spans="1:10" x14ac:dyDescent="0.2">
      <c r="A90">
        <f>+IF(GASTOS!$J98=1,SUM(GASTOS!$C98:$D98),0)</f>
        <v>0</v>
      </c>
      <c r="B90">
        <f>+IF(GASTOS!$J98=2,SUM(GASTOS!$C98:$D98),0)</f>
        <v>0</v>
      </c>
      <c r="C90">
        <f>+IF(GASTOS!$J98=3,SUM(GASTOS!$C98:$D98),0)</f>
        <v>0</v>
      </c>
      <c r="D90">
        <f>+IF(GASTOS!$J98=4,SUM(GASTOS!$C98:$D98),0)</f>
        <v>0</v>
      </c>
      <c r="E90">
        <f>+IF(GASTOS!$J98=5,SUM(GASTOS!$C98:$D98),0)</f>
        <v>0</v>
      </c>
      <c r="F90">
        <f>+IF(GASTOS!$J98=6,SUM(GASTOS!$C98:$D98),0)</f>
        <v>0</v>
      </c>
      <c r="G90">
        <f>+IF(GASTOS!$J98=7,SUM(GASTOS!$C98:$D98),0)</f>
        <v>0</v>
      </c>
      <c r="H90">
        <f>+IF(GASTOS!$J98=8,SUM(GASTOS!$C98:$D98),0)</f>
        <v>0</v>
      </c>
      <c r="I90">
        <f>+IF(GASTOS!$J98=9,SUM(GASTOS!$C98:$D98),0)</f>
        <v>0</v>
      </c>
      <c r="J90">
        <f>+IF(GASTOS!$J98=10,SUM(GASTOS!$C98:$D98),0)</f>
        <v>0</v>
      </c>
    </row>
    <row r="91" spans="1:10" x14ac:dyDescent="0.2">
      <c r="A91">
        <f>+IF(GASTOS!$J99=1,SUM(GASTOS!$C99:$D99),0)</f>
        <v>0</v>
      </c>
      <c r="B91">
        <f>+IF(GASTOS!$J99=2,SUM(GASTOS!$C99:$D99),0)</f>
        <v>0</v>
      </c>
      <c r="C91">
        <f>+IF(GASTOS!$J99=3,SUM(GASTOS!$C99:$D99),0)</f>
        <v>0</v>
      </c>
      <c r="D91">
        <f>+IF(GASTOS!$J99=4,SUM(GASTOS!$C99:$D99),0)</f>
        <v>0</v>
      </c>
      <c r="E91">
        <f>+IF(GASTOS!$J99=5,SUM(GASTOS!$C99:$D99),0)</f>
        <v>0</v>
      </c>
      <c r="F91">
        <f>+IF(GASTOS!$J99=6,SUM(GASTOS!$C99:$D99),0)</f>
        <v>0</v>
      </c>
      <c r="G91">
        <f>+IF(GASTOS!$J99=7,SUM(GASTOS!$C99:$D99),0)</f>
        <v>0</v>
      </c>
      <c r="H91">
        <f>+IF(GASTOS!$J99=8,SUM(GASTOS!$C99:$D99),0)</f>
        <v>0</v>
      </c>
      <c r="I91">
        <f>+IF(GASTOS!$J99=9,SUM(GASTOS!$C99:$D99),0)</f>
        <v>0</v>
      </c>
      <c r="J91">
        <f>+IF(GASTOS!$J99=10,SUM(GASTOS!$C99:$D99),0)</f>
        <v>0</v>
      </c>
    </row>
    <row r="92" spans="1:10" x14ac:dyDescent="0.2">
      <c r="A92">
        <f>+IF(GASTOS!$J100=1,SUM(GASTOS!$C100:$D100),0)</f>
        <v>0</v>
      </c>
      <c r="B92">
        <f>+IF(GASTOS!$J100=2,SUM(GASTOS!$C100:$D100),0)</f>
        <v>0</v>
      </c>
      <c r="C92">
        <f>+IF(GASTOS!$J100=3,SUM(GASTOS!$C100:$D100),0)</f>
        <v>0</v>
      </c>
      <c r="D92">
        <f>+IF(GASTOS!$J100=4,SUM(GASTOS!$C100:$D100),0)</f>
        <v>0</v>
      </c>
      <c r="E92">
        <f>+IF(GASTOS!$J100=5,SUM(GASTOS!$C100:$D100),0)</f>
        <v>0</v>
      </c>
      <c r="F92">
        <f>+IF(GASTOS!$J100=6,SUM(GASTOS!$C100:$D100),0)</f>
        <v>0</v>
      </c>
      <c r="G92">
        <f>+IF(GASTOS!$J100=7,SUM(GASTOS!$C100:$D100),0)</f>
        <v>0</v>
      </c>
      <c r="H92">
        <f>+IF(GASTOS!$J100=8,SUM(GASTOS!$C100:$D100),0)</f>
        <v>0</v>
      </c>
      <c r="I92">
        <f>+IF(GASTOS!$J100=9,SUM(GASTOS!$C100:$D100),0)</f>
        <v>0</v>
      </c>
      <c r="J92">
        <f>+IF(GASTOS!$J100=10,SUM(GASTOS!$C100:$D100),0)</f>
        <v>0</v>
      </c>
    </row>
    <row r="93" spans="1:10" x14ac:dyDescent="0.2">
      <c r="A93">
        <f>+IF(GASTOS!$J101=1,SUM(GASTOS!$C101:$D101),0)</f>
        <v>0</v>
      </c>
      <c r="B93">
        <f>+IF(GASTOS!$J101=2,SUM(GASTOS!$C101:$D101),0)</f>
        <v>0</v>
      </c>
      <c r="C93">
        <f>+IF(GASTOS!$J101=3,SUM(GASTOS!$C101:$D101),0)</f>
        <v>0</v>
      </c>
      <c r="D93">
        <f>+IF(GASTOS!$J101=4,SUM(GASTOS!$C101:$D101),0)</f>
        <v>0</v>
      </c>
      <c r="E93">
        <f>+IF(GASTOS!$J101=5,SUM(GASTOS!$C101:$D101),0)</f>
        <v>0</v>
      </c>
      <c r="F93">
        <f>+IF(GASTOS!$J101=6,SUM(GASTOS!$C101:$D101),0)</f>
        <v>0</v>
      </c>
      <c r="G93">
        <f>+IF(GASTOS!$J101=7,SUM(GASTOS!$C101:$D101),0)</f>
        <v>0</v>
      </c>
      <c r="H93">
        <f>+IF(GASTOS!$J101=8,SUM(GASTOS!$C101:$D101),0)</f>
        <v>0</v>
      </c>
      <c r="I93">
        <f>+IF(GASTOS!$J101=9,SUM(GASTOS!$C101:$D101),0)</f>
        <v>0</v>
      </c>
      <c r="J93">
        <f>+IF(GASTOS!$J101=10,SUM(GASTOS!$C101:$D101),0)</f>
        <v>0</v>
      </c>
    </row>
    <row r="94" spans="1:10" x14ac:dyDescent="0.2">
      <c r="A94">
        <f>+IF(GASTOS!$J102=1,SUM(GASTOS!$C102:$D102),0)</f>
        <v>0</v>
      </c>
      <c r="B94">
        <f>+IF(GASTOS!$J102=2,SUM(GASTOS!$C102:$D102),0)</f>
        <v>0</v>
      </c>
      <c r="C94">
        <f>+IF(GASTOS!$J102=3,SUM(GASTOS!$C102:$D102),0)</f>
        <v>0</v>
      </c>
      <c r="D94">
        <f>+IF(GASTOS!$J102=4,SUM(GASTOS!$C102:$D102),0)</f>
        <v>0</v>
      </c>
      <c r="E94">
        <f>+IF(GASTOS!$J102=5,SUM(GASTOS!$C102:$D102),0)</f>
        <v>0</v>
      </c>
      <c r="F94">
        <f>+IF(GASTOS!$J102=6,SUM(GASTOS!$C102:$D102),0)</f>
        <v>0</v>
      </c>
      <c r="G94">
        <f>+IF(GASTOS!$J102=7,SUM(GASTOS!$C102:$D102),0)</f>
        <v>0</v>
      </c>
      <c r="H94">
        <f>+IF(GASTOS!$J102=8,SUM(GASTOS!$C102:$D102),0)</f>
        <v>0</v>
      </c>
      <c r="I94">
        <f>+IF(GASTOS!$J102=9,SUM(GASTOS!$C102:$D102),0)</f>
        <v>0</v>
      </c>
      <c r="J94">
        <f>+IF(GASTOS!$J102=10,SUM(GASTOS!$C102:$D102),0)</f>
        <v>0</v>
      </c>
    </row>
    <row r="95" spans="1:10" x14ac:dyDescent="0.2">
      <c r="A95">
        <f>+IF(GASTOS!$J103=1,SUM(GASTOS!$C103:$D103),0)</f>
        <v>0</v>
      </c>
      <c r="B95">
        <f>+IF(GASTOS!$J103=2,SUM(GASTOS!$C103:$D103),0)</f>
        <v>0</v>
      </c>
      <c r="C95">
        <f>+IF(GASTOS!$J103=3,SUM(GASTOS!$C103:$D103),0)</f>
        <v>0</v>
      </c>
      <c r="D95">
        <f>+IF(GASTOS!$J103=4,SUM(GASTOS!$C103:$D103),0)</f>
        <v>0</v>
      </c>
      <c r="E95">
        <f>+IF(GASTOS!$J103=5,SUM(GASTOS!$C103:$D103),0)</f>
        <v>0</v>
      </c>
      <c r="F95">
        <f>+IF(GASTOS!$J103=6,SUM(GASTOS!$C103:$D103),0)</f>
        <v>0</v>
      </c>
      <c r="G95">
        <f>+IF(GASTOS!$J103=7,SUM(GASTOS!$C103:$D103),0)</f>
        <v>0</v>
      </c>
      <c r="H95">
        <f>+IF(GASTOS!$J103=8,SUM(GASTOS!$C103:$D103),0)</f>
        <v>0</v>
      </c>
      <c r="I95">
        <f>+IF(GASTOS!$J103=9,SUM(GASTOS!$C103:$D103),0)</f>
        <v>0</v>
      </c>
      <c r="J95">
        <f>+IF(GASTOS!$J103=10,SUM(GASTOS!$C103:$D103),0)</f>
        <v>0</v>
      </c>
    </row>
    <row r="96" spans="1:10" x14ac:dyDescent="0.2">
      <c r="A96">
        <f>+IF(GASTOS!$J104=1,SUM(GASTOS!$C104:$D104),0)</f>
        <v>0</v>
      </c>
      <c r="B96">
        <f>+IF(GASTOS!$J104=2,SUM(GASTOS!$C104:$D104),0)</f>
        <v>0</v>
      </c>
      <c r="C96">
        <f>+IF(GASTOS!$J104=3,SUM(GASTOS!$C104:$D104),0)</f>
        <v>0</v>
      </c>
      <c r="D96">
        <f>+IF(GASTOS!$J104=4,SUM(GASTOS!$C104:$D104),0)</f>
        <v>0</v>
      </c>
      <c r="E96">
        <f>+IF(GASTOS!$J104=5,SUM(GASTOS!$C104:$D104),0)</f>
        <v>0</v>
      </c>
      <c r="F96">
        <f>+IF(GASTOS!$J104=6,SUM(GASTOS!$C104:$D104),0)</f>
        <v>0</v>
      </c>
      <c r="G96">
        <f>+IF(GASTOS!$J104=7,SUM(GASTOS!$C104:$D104),0)</f>
        <v>0</v>
      </c>
      <c r="H96">
        <f>+IF(GASTOS!$J104=8,SUM(GASTOS!$C104:$D104),0)</f>
        <v>0</v>
      </c>
      <c r="I96">
        <f>+IF(GASTOS!$J104=9,SUM(GASTOS!$C104:$D104),0)</f>
        <v>0</v>
      </c>
      <c r="J96">
        <f>+IF(GASTOS!$J104=10,SUM(GASTOS!$C104:$D104),0)</f>
        <v>0</v>
      </c>
    </row>
    <row r="97" spans="1:10" x14ac:dyDescent="0.2">
      <c r="A97">
        <f>+IF(GASTOS!$J105=1,SUM(GASTOS!$C105:$D105),0)</f>
        <v>0</v>
      </c>
      <c r="B97">
        <f>+IF(GASTOS!$J105=2,SUM(GASTOS!$C105:$D105),0)</f>
        <v>0</v>
      </c>
      <c r="C97">
        <f>+IF(GASTOS!$J105=3,SUM(GASTOS!$C105:$D105),0)</f>
        <v>0</v>
      </c>
      <c r="D97">
        <f>+IF(GASTOS!$J105=4,SUM(GASTOS!$C105:$D105),0)</f>
        <v>0</v>
      </c>
      <c r="E97">
        <f>+IF(GASTOS!$J105=5,SUM(GASTOS!$C105:$D105),0)</f>
        <v>0</v>
      </c>
      <c r="F97">
        <f>+IF(GASTOS!$J105=6,SUM(GASTOS!$C105:$D105),0)</f>
        <v>0</v>
      </c>
      <c r="G97">
        <f>+IF(GASTOS!$J105=7,SUM(GASTOS!$C105:$D105),0)</f>
        <v>0</v>
      </c>
      <c r="H97">
        <f>+IF(GASTOS!$J105=8,SUM(GASTOS!$C105:$D105),0)</f>
        <v>0</v>
      </c>
      <c r="I97">
        <f>+IF(GASTOS!$J105=9,SUM(GASTOS!$C105:$D105),0)</f>
        <v>0</v>
      </c>
      <c r="J97">
        <f>+IF(GASTOS!$J105=10,SUM(GASTOS!$C105:$D105),0)</f>
        <v>0</v>
      </c>
    </row>
    <row r="98" spans="1:10" x14ac:dyDescent="0.2">
      <c r="A98">
        <f>+IF(GASTOS!$J106=1,SUM(GASTOS!$C106:$D106),0)</f>
        <v>0</v>
      </c>
      <c r="B98">
        <f>+IF(GASTOS!$J106=2,SUM(GASTOS!$C106:$D106),0)</f>
        <v>0</v>
      </c>
      <c r="C98">
        <f>+IF(GASTOS!$J106=3,SUM(GASTOS!$C106:$D106),0)</f>
        <v>0</v>
      </c>
      <c r="D98">
        <f>+IF(GASTOS!$J106=4,SUM(GASTOS!$C106:$D106),0)</f>
        <v>0</v>
      </c>
      <c r="E98">
        <f>+IF(GASTOS!$J106=5,SUM(GASTOS!$C106:$D106),0)</f>
        <v>0</v>
      </c>
      <c r="F98">
        <f>+IF(GASTOS!$J106=6,SUM(GASTOS!$C106:$D106),0)</f>
        <v>0</v>
      </c>
      <c r="G98">
        <f>+IF(GASTOS!$J106=7,SUM(GASTOS!$C106:$D106),0)</f>
        <v>0</v>
      </c>
      <c r="H98">
        <f>+IF(GASTOS!$J106=8,SUM(GASTOS!$C106:$D106),0)</f>
        <v>0</v>
      </c>
      <c r="I98">
        <f>+IF(GASTOS!$J106=9,SUM(GASTOS!$C106:$D106),0)</f>
        <v>0</v>
      </c>
      <c r="J98">
        <f>+IF(GASTOS!$J106=10,SUM(GASTOS!$C106:$D106),0)</f>
        <v>0</v>
      </c>
    </row>
    <row r="99" spans="1:10" x14ac:dyDescent="0.2">
      <c r="A99">
        <f>+IF(GASTOS!$J107=1,SUM(GASTOS!$C107:$D107),0)</f>
        <v>0</v>
      </c>
      <c r="B99">
        <f>+IF(GASTOS!$J107=2,SUM(GASTOS!$C107:$D107),0)</f>
        <v>0</v>
      </c>
      <c r="C99">
        <f>+IF(GASTOS!$J107=3,SUM(GASTOS!$C107:$D107),0)</f>
        <v>0</v>
      </c>
      <c r="D99">
        <f>+IF(GASTOS!$J107=4,SUM(GASTOS!$C107:$D107),0)</f>
        <v>0</v>
      </c>
      <c r="E99">
        <f>+IF(GASTOS!$J107=5,SUM(GASTOS!$C107:$D107),0)</f>
        <v>0</v>
      </c>
      <c r="F99">
        <f>+IF(GASTOS!$J107=6,SUM(GASTOS!$C107:$D107),0)</f>
        <v>0</v>
      </c>
      <c r="G99">
        <f>+IF(GASTOS!$J107=7,SUM(GASTOS!$C107:$D107),0)</f>
        <v>0</v>
      </c>
      <c r="H99">
        <f>+IF(GASTOS!$J107=8,SUM(GASTOS!$C107:$D107),0)</f>
        <v>0</v>
      </c>
      <c r="I99">
        <f>+IF(GASTOS!$J107=9,SUM(GASTOS!$C107:$D107),0)</f>
        <v>0</v>
      </c>
      <c r="J99">
        <f>+IF(GASTOS!$J107=10,SUM(GASTOS!$C107:$D107),0)</f>
        <v>0</v>
      </c>
    </row>
    <row r="100" spans="1:10" x14ac:dyDescent="0.2">
      <c r="A100">
        <f>+IF(GASTOS!$J108=1,SUM(GASTOS!$C108:$D108),0)</f>
        <v>0</v>
      </c>
      <c r="B100">
        <f>+IF(GASTOS!$J108=2,SUM(GASTOS!$C108:$D108),0)</f>
        <v>0</v>
      </c>
      <c r="C100">
        <f>+IF(GASTOS!$J108=3,SUM(GASTOS!$C108:$D108),0)</f>
        <v>0</v>
      </c>
      <c r="D100">
        <f>+IF(GASTOS!$J108=4,SUM(GASTOS!$C108:$D108),0)</f>
        <v>0</v>
      </c>
      <c r="E100">
        <f>+IF(GASTOS!$J108=5,SUM(GASTOS!$C108:$D108),0)</f>
        <v>0</v>
      </c>
      <c r="F100">
        <f>+IF(GASTOS!$J108=6,SUM(GASTOS!$C108:$D108),0)</f>
        <v>0</v>
      </c>
      <c r="G100">
        <f>+IF(GASTOS!$J108=7,SUM(GASTOS!$C108:$D108),0)</f>
        <v>0</v>
      </c>
      <c r="H100">
        <f>+IF(GASTOS!$J108=8,SUM(GASTOS!$C108:$D108),0)</f>
        <v>0</v>
      </c>
      <c r="I100">
        <f>+IF(GASTOS!$J108=9,SUM(GASTOS!$C108:$D108),0)</f>
        <v>0</v>
      </c>
      <c r="J100">
        <f>+IF(GASTOS!$J108=10,SUM(GASTOS!$C108:$D108),0)</f>
        <v>0</v>
      </c>
    </row>
    <row r="101" spans="1:10" x14ac:dyDescent="0.2">
      <c r="A101">
        <f>+IF(GASTOS!$J109=1,SUM(GASTOS!$C109:$D109),0)</f>
        <v>0</v>
      </c>
      <c r="B101">
        <f>+IF(GASTOS!$J109=2,SUM(GASTOS!$C109:$D109),0)</f>
        <v>0</v>
      </c>
      <c r="C101">
        <f>+IF(GASTOS!$J109=3,SUM(GASTOS!$C109:$D109),0)</f>
        <v>0</v>
      </c>
      <c r="D101">
        <f>+IF(GASTOS!$J109=4,SUM(GASTOS!$C109:$D109),0)</f>
        <v>0</v>
      </c>
      <c r="E101">
        <f>+IF(GASTOS!$J109=5,SUM(GASTOS!$C109:$D109),0)</f>
        <v>0</v>
      </c>
      <c r="F101">
        <f>+IF(GASTOS!$J109=6,SUM(GASTOS!$C109:$D109),0)</f>
        <v>0</v>
      </c>
      <c r="G101">
        <f>+IF(GASTOS!$J109=7,SUM(GASTOS!$C109:$D109),0)</f>
        <v>0</v>
      </c>
      <c r="H101">
        <f>+IF(GASTOS!$J109=8,SUM(GASTOS!$C109:$D109),0)</f>
        <v>0</v>
      </c>
      <c r="I101">
        <f>+IF(GASTOS!$J109=9,SUM(GASTOS!$C109:$D109),0)</f>
        <v>0</v>
      </c>
      <c r="J101">
        <f>+IF(GASTOS!$J109=10,SUM(GASTOS!$C109:$D109),0)</f>
        <v>0</v>
      </c>
    </row>
    <row r="102" spans="1:10" x14ac:dyDescent="0.2">
      <c r="A102">
        <f>+IF(GASTOS!$J110=1,SUM(GASTOS!$C110:$D110),0)</f>
        <v>0</v>
      </c>
      <c r="B102">
        <f>+IF(GASTOS!$J110=2,SUM(GASTOS!$C110:$D110),0)</f>
        <v>0</v>
      </c>
      <c r="C102">
        <f>+IF(GASTOS!$J110=3,SUM(GASTOS!$C110:$D110),0)</f>
        <v>0</v>
      </c>
      <c r="D102">
        <f>+IF(GASTOS!$J110=4,SUM(GASTOS!$C110:$D110),0)</f>
        <v>0</v>
      </c>
      <c r="E102">
        <f>+IF(GASTOS!$J110=5,SUM(GASTOS!$C110:$D110),0)</f>
        <v>0</v>
      </c>
      <c r="F102">
        <f>+IF(GASTOS!$J110=6,SUM(GASTOS!$C110:$D110),0)</f>
        <v>0</v>
      </c>
      <c r="G102">
        <f>+IF(GASTOS!$J110=7,SUM(GASTOS!$C110:$D110),0)</f>
        <v>0</v>
      </c>
      <c r="H102">
        <f>+IF(GASTOS!$J110=8,SUM(GASTOS!$C110:$D110),0)</f>
        <v>0</v>
      </c>
      <c r="I102">
        <f>+IF(GASTOS!$J110=9,SUM(GASTOS!$C110:$D110),0)</f>
        <v>0</v>
      </c>
      <c r="J102">
        <f>+IF(GASTOS!$J110=10,SUM(GASTOS!$C110:$D110),0)</f>
        <v>0</v>
      </c>
    </row>
    <row r="103" spans="1:10" x14ac:dyDescent="0.2">
      <c r="A103">
        <f>+IF(GASTOS!$J111=1,SUM(GASTOS!$C111:$D111),0)</f>
        <v>0</v>
      </c>
      <c r="B103">
        <f>+IF(GASTOS!$J111=2,SUM(GASTOS!$C111:$D111),0)</f>
        <v>0</v>
      </c>
      <c r="C103">
        <f>+IF(GASTOS!$J111=3,SUM(GASTOS!$C111:$D111),0)</f>
        <v>0</v>
      </c>
      <c r="D103">
        <f>+IF(GASTOS!$J111=4,SUM(GASTOS!$C111:$D111),0)</f>
        <v>0</v>
      </c>
      <c r="E103">
        <f>+IF(GASTOS!$J111=5,SUM(GASTOS!$C111:$D111),0)</f>
        <v>0</v>
      </c>
      <c r="F103">
        <f>+IF(GASTOS!$J111=6,SUM(GASTOS!$C111:$D111),0)</f>
        <v>0</v>
      </c>
      <c r="G103">
        <f>+IF(GASTOS!$J111=7,SUM(GASTOS!$C111:$D111),0)</f>
        <v>0</v>
      </c>
      <c r="H103">
        <f>+IF(GASTOS!$J111=8,SUM(GASTOS!$C111:$D111),0)</f>
        <v>0</v>
      </c>
      <c r="I103">
        <f>+IF(GASTOS!$J111=9,SUM(GASTOS!$C111:$D111),0)</f>
        <v>0</v>
      </c>
      <c r="J103">
        <f>+IF(GASTOS!$J111=10,SUM(GASTOS!$C111:$D111),0)</f>
        <v>0</v>
      </c>
    </row>
    <row r="104" spans="1:10" x14ac:dyDescent="0.2">
      <c r="A104">
        <f>+IF(GASTOS!$J112=1,SUM(GASTOS!$C112:$D112),0)</f>
        <v>0</v>
      </c>
      <c r="B104">
        <f>+IF(GASTOS!$J112=2,SUM(GASTOS!$C112:$D112),0)</f>
        <v>0</v>
      </c>
      <c r="C104">
        <f>+IF(GASTOS!$J112=3,SUM(GASTOS!$C112:$D112),0)</f>
        <v>0</v>
      </c>
      <c r="D104">
        <f>+IF(GASTOS!$J112=4,SUM(GASTOS!$C112:$D112),0)</f>
        <v>0</v>
      </c>
      <c r="E104">
        <f>+IF(GASTOS!$J112=5,SUM(GASTOS!$C112:$D112),0)</f>
        <v>0</v>
      </c>
      <c r="F104">
        <f>+IF(GASTOS!$J112=6,SUM(GASTOS!$C112:$D112),0)</f>
        <v>0</v>
      </c>
      <c r="G104">
        <f>+IF(GASTOS!$J112=7,SUM(GASTOS!$C112:$D112),0)</f>
        <v>0</v>
      </c>
      <c r="H104">
        <f>+IF(GASTOS!$J112=8,SUM(GASTOS!$C112:$D112),0)</f>
        <v>0</v>
      </c>
      <c r="I104">
        <f>+IF(GASTOS!$J112=9,SUM(GASTOS!$C112:$D112),0)</f>
        <v>0</v>
      </c>
      <c r="J104">
        <f>+IF(GASTOS!$J112=10,SUM(GASTOS!$C112:$D112),0)</f>
        <v>0</v>
      </c>
    </row>
    <row r="105" spans="1:10" x14ac:dyDescent="0.2">
      <c r="A105">
        <f>+IF(GASTOS!$J113=1,SUM(GASTOS!$C113:$D113),0)</f>
        <v>0</v>
      </c>
      <c r="B105">
        <f>+IF(GASTOS!$J113=2,SUM(GASTOS!$C113:$D113),0)</f>
        <v>0</v>
      </c>
      <c r="C105">
        <f>+IF(GASTOS!$J113=3,SUM(GASTOS!$C113:$D113),0)</f>
        <v>0</v>
      </c>
      <c r="D105">
        <f>+IF(GASTOS!$J113=4,SUM(GASTOS!$C113:$D113),0)</f>
        <v>0</v>
      </c>
      <c r="E105">
        <f>+IF(GASTOS!$J113=5,SUM(GASTOS!$C113:$D113),0)</f>
        <v>0</v>
      </c>
      <c r="F105">
        <f>+IF(GASTOS!$J113=6,SUM(GASTOS!$C113:$D113),0)</f>
        <v>0</v>
      </c>
      <c r="G105">
        <f>+IF(GASTOS!$J113=7,SUM(GASTOS!$C113:$D113),0)</f>
        <v>0</v>
      </c>
      <c r="H105">
        <f>+IF(GASTOS!$J113=8,SUM(GASTOS!$C113:$D113),0)</f>
        <v>0</v>
      </c>
      <c r="I105">
        <f>+IF(GASTOS!$J113=9,SUM(GASTOS!$C113:$D113),0)</f>
        <v>0</v>
      </c>
      <c r="J105">
        <f>+IF(GASTOS!$J113=10,SUM(GASTOS!$C113:$D113),0)</f>
        <v>0</v>
      </c>
    </row>
    <row r="106" spans="1:10" x14ac:dyDescent="0.2">
      <c r="A106">
        <f>+IF(GASTOS!$J114=1,SUM(GASTOS!$C114:$D114),0)</f>
        <v>0</v>
      </c>
      <c r="B106">
        <f>+IF(GASTOS!$J114=2,SUM(GASTOS!$C114:$D114),0)</f>
        <v>0</v>
      </c>
      <c r="C106">
        <f>+IF(GASTOS!$J114=3,SUM(GASTOS!$C114:$D114),0)</f>
        <v>0</v>
      </c>
      <c r="D106">
        <f>+IF(GASTOS!$J114=4,SUM(GASTOS!$C114:$D114),0)</f>
        <v>0</v>
      </c>
      <c r="E106">
        <f>+IF(GASTOS!$J114=5,SUM(GASTOS!$C114:$D114),0)</f>
        <v>0</v>
      </c>
      <c r="F106">
        <f>+IF(GASTOS!$J114=6,SUM(GASTOS!$C114:$D114),0)</f>
        <v>0</v>
      </c>
      <c r="G106">
        <f>+IF(GASTOS!$J114=7,SUM(GASTOS!$C114:$D114),0)</f>
        <v>0</v>
      </c>
      <c r="H106">
        <f>+IF(GASTOS!$J114=8,SUM(GASTOS!$C114:$D114),0)</f>
        <v>0</v>
      </c>
      <c r="I106">
        <f>+IF(GASTOS!$J114=9,SUM(GASTOS!$C114:$D114),0)</f>
        <v>0</v>
      </c>
      <c r="J106">
        <f>+IF(GASTOS!$J114=10,SUM(GASTOS!$C114:$D114),0)</f>
        <v>0</v>
      </c>
    </row>
    <row r="107" spans="1:10" x14ac:dyDescent="0.2">
      <c r="A107">
        <f>+IF(GASTOS!$J115=1,SUM(GASTOS!$C115:$D115),0)</f>
        <v>0</v>
      </c>
      <c r="B107">
        <f>+IF(GASTOS!$J115=2,SUM(GASTOS!$C115:$D115),0)</f>
        <v>0</v>
      </c>
      <c r="C107">
        <f>+IF(GASTOS!$J115=3,SUM(GASTOS!$C115:$D115),0)</f>
        <v>0</v>
      </c>
      <c r="D107">
        <f>+IF(GASTOS!$J115=4,SUM(GASTOS!$C115:$D115),0)</f>
        <v>0</v>
      </c>
      <c r="E107">
        <f>+IF(GASTOS!$J115=5,SUM(GASTOS!$C115:$D115),0)</f>
        <v>0</v>
      </c>
      <c r="F107">
        <f>+IF(GASTOS!$J115=6,SUM(GASTOS!$C115:$D115),0)</f>
        <v>0</v>
      </c>
      <c r="G107">
        <f>+IF(GASTOS!$J115=7,SUM(GASTOS!$C115:$D115),0)</f>
        <v>0</v>
      </c>
      <c r="H107">
        <f>+IF(GASTOS!$J115=8,SUM(GASTOS!$C115:$D115),0)</f>
        <v>0</v>
      </c>
      <c r="I107">
        <f>+IF(GASTOS!$J115=9,SUM(GASTOS!$C115:$D115),0)</f>
        <v>0</v>
      </c>
      <c r="J107">
        <f>+IF(GASTOS!$J115=10,SUM(GASTOS!$C115:$D115),0)</f>
        <v>0</v>
      </c>
    </row>
    <row r="108" spans="1:10" x14ac:dyDescent="0.2">
      <c r="A108">
        <f>+IF(GASTOS!$J116=1,SUM(GASTOS!$C116:$D116),0)</f>
        <v>0</v>
      </c>
      <c r="B108">
        <f>+IF(GASTOS!$J116=2,SUM(GASTOS!$C116:$D116),0)</f>
        <v>0</v>
      </c>
      <c r="C108">
        <f>+IF(GASTOS!$J116=3,SUM(GASTOS!$C116:$D116),0)</f>
        <v>0</v>
      </c>
      <c r="D108">
        <f>+IF(GASTOS!$J116=4,SUM(GASTOS!$C116:$D116),0)</f>
        <v>0</v>
      </c>
      <c r="E108">
        <f>+IF(GASTOS!$J116=5,SUM(GASTOS!$C116:$D116),0)</f>
        <v>0</v>
      </c>
      <c r="F108">
        <f>+IF(GASTOS!$J116=6,SUM(GASTOS!$C116:$D116),0)</f>
        <v>0</v>
      </c>
      <c r="G108">
        <f>+IF(GASTOS!$J116=7,SUM(GASTOS!$C116:$D116),0)</f>
        <v>0</v>
      </c>
      <c r="H108">
        <f>+IF(GASTOS!$J116=8,SUM(GASTOS!$C116:$D116),0)</f>
        <v>0</v>
      </c>
      <c r="I108">
        <f>+IF(GASTOS!$J116=9,SUM(GASTOS!$C116:$D116),0)</f>
        <v>0</v>
      </c>
      <c r="J108">
        <f>+IF(GASTOS!$J116=10,SUM(GASTOS!$C116:$D116),0)</f>
        <v>0</v>
      </c>
    </row>
    <row r="109" spans="1:10" x14ac:dyDescent="0.2">
      <c r="A109">
        <f>+IF(GASTOS!$J117=1,SUM(GASTOS!$C117:$D117),0)</f>
        <v>0</v>
      </c>
      <c r="B109">
        <f>+IF(GASTOS!$J117=2,SUM(GASTOS!$C117:$D117),0)</f>
        <v>0</v>
      </c>
      <c r="C109">
        <f>+IF(GASTOS!$J117=3,SUM(GASTOS!$C117:$D117),0)</f>
        <v>0</v>
      </c>
      <c r="D109">
        <f>+IF(GASTOS!$J117=4,SUM(GASTOS!$C117:$D117),0)</f>
        <v>0</v>
      </c>
      <c r="E109">
        <f>+IF(GASTOS!$J117=5,SUM(GASTOS!$C117:$D117),0)</f>
        <v>0</v>
      </c>
      <c r="F109">
        <f>+IF(GASTOS!$J117=6,SUM(GASTOS!$C117:$D117),0)</f>
        <v>0</v>
      </c>
      <c r="G109">
        <f>+IF(GASTOS!$J117=7,SUM(GASTOS!$C117:$D117),0)</f>
        <v>0</v>
      </c>
      <c r="H109">
        <f>+IF(GASTOS!$J117=8,SUM(GASTOS!$C117:$D117),0)</f>
        <v>0</v>
      </c>
      <c r="I109">
        <f>+IF(GASTOS!$J117=9,SUM(GASTOS!$C117:$D117),0)</f>
        <v>0</v>
      </c>
      <c r="J109">
        <f>+IF(GASTOS!$J117=10,SUM(GASTOS!$C117:$D117),0)</f>
        <v>0</v>
      </c>
    </row>
    <row r="110" spans="1:10" x14ac:dyDescent="0.2">
      <c r="A110">
        <f>+IF(GASTOS!$J118=1,SUM(GASTOS!$C118:$D118),0)</f>
        <v>0</v>
      </c>
      <c r="B110">
        <f>+IF(GASTOS!$J118=2,SUM(GASTOS!$C118:$D118),0)</f>
        <v>0</v>
      </c>
      <c r="C110">
        <f>+IF(GASTOS!$J118=3,SUM(GASTOS!$C118:$D118),0)</f>
        <v>0</v>
      </c>
      <c r="D110">
        <f>+IF(GASTOS!$J118=4,SUM(GASTOS!$C118:$D118),0)</f>
        <v>0</v>
      </c>
      <c r="E110">
        <f>+IF(GASTOS!$J118=5,SUM(GASTOS!$C118:$D118),0)</f>
        <v>0</v>
      </c>
      <c r="F110">
        <f>+IF(GASTOS!$J118=6,SUM(GASTOS!$C118:$D118),0)</f>
        <v>0</v>
      </c>
      <c r="G110">
        <f>+IF(GASTOS!$J118=7,SUM(GASTOS!$C118:$D118),0)</f>
        <v>0</v>
      </c>
      <c r="H110">
        <f>+IF(GASTOS!$J118=8,SUM(GASTOS!$C118:$D118),0)</f>
        <v>0</v>
      </c>
      <c r="I110">
        <f>+IF(GASTOS!$J118=9,SUM(GASTOS!$C118:$D118),0)</f>
        <v>0</v>
      </c>
      <c r="J110">
        <f>+IF(GASTOS!$J118=10,SUM(GASTOS!$C118:$D118),0)</f>
        <v>0</v>
      </c>
    </row>
    <row r="111" spans="1:10" x14ac:dyDescent="0.2">
      <c r="A111">
        <f>+IF(GASTOS!$J119=1,SUM(GASTOS!$C119:$D119),0)</f>
        <v>0</v>
      </c>
      <c r="B111">
        <f>+IF(GASTOS!$J119=2,SUM(GASTOS!$C119:$D119),0)</f>
        <v>0</v>
      </c>
      <c r="C111">
        <f>+IF(GASTOS!$J119=3,SUM(GASTOS!$C119:$D119),0)</f>
        <v>0</v>
      </c>
      <c r="D111">
        <f>+IF(GASTOS!$J119=4,SUM(GASTOS!$C119:$D119),0)</f>
        <v>0</v>
      </c>
      <c r="E111">
        <f>+IF(GASTOS!$J119=5,SUM(GASTOS!$C119:$D119),0)</f>
        <v>0</v>
      </c>
      <c r="F111">
        <f>+IF(GASTOS!$J119=6,SUM(GASTOS!$C119:$D119),0)</f>
        <v>0</v>
      </c>
      <c r="G111">
        <f>+IF(GASTOS!$J119=7,SUM(GASTOS!$C119:$D119),0)</f>
        <v>0</v>
      </c>
      <c r="H111">
        <f>+IF(GASTOS!$J119=8,SUM(GASTOS!$C119:$D119),0)</f>
        <v>0</v>
      </c>
      <c r="I111">
        <f>+IF(GASTOS!$J119=9,SUM(GASTOS!$C119:$D119),0)</f>
        <v>0</v>
      </c>
      <c r="J111">
        <f>+IF(GASTOS!$J119=10,SUM(GASTOS!$C119:$D119),0)</f>
        <v>0</v>
      </c>
    </row>
    <row r="112" spans="1:10" x14ac:dyDescent="0.2">
      <c r="A112">
        <f>+IF(GASTOS!$J120=1,SUM(GASTOS!$C120:$D120),0)</f>
        <v>0</v>
      </c>
      <c r="B112">
        <f>+IF(GASTOS!$J120=2,SUM(GASTOS!$C120:$D120),0)</f>
        <v>0</v>
      </c>
      <c r="C112">
        <f>+IF(GASTOS!$J120=3,SUM(GASTOS!$C120:$D120),0)</f>
        <v>0</v>
      </c>
      <c r="D112">
        <f>+IF(GASTOS!$J120=4,SUM(GASTOS!$C120:$D120),0)</f>
        <v>0</v>
      </c>
      <c r="E112">
        <f>+IF(GASTOS!$J120=5,SUM(GASTOS!$C120:$D120),0)</f>
        <v>0</v>
      </c>
      <c r="F112">
        <f>+IF(GASTOS!$J120=6,SUM(GASTOS!$C120:$D120),0)</f>
        <v>0</v>
      </c>
      <c r="G112">
        <f>+IF(GASTOS!$J120=7,SUM(GASTOS!$C120:$D120),0)</f>
        <v>0</v>
      </c>
      <c r="H112">
        <f>+IF(GASTOS!$J120=8,SUM(GASTOS!$C120:$D120),0)</f>
        <v>0</v>
      </c>
      <c r="I112">
        <f>+IF(GASTOS!$J120=9,SUM(GASTOS!$C120:$D120),0)</f>
        <v>0</v>
      </c>
      <c r="J112">
        <f>+IF(GASTOS!$J120=10,SUM(GASTOS!$C120:$D120),0)</f>
        <v>0</v>
      </c>
    </row>
    <row r="113" spans="1:10" x14ac:dyDescent="0.2">
      <c r="A113">
        <f>+IF(GASTOS!$J121=1,SUM(GASTOS!$C121:$D121),0)</f>
        <v>0</v>
      </c>
      <c r="B113">
        <f>+IF(GASTOS!$J121=2,SUM(GASTOS!$C121:$D121),0)</f>
        <v>0</v>
      </c>
      <c r="C113">
        <f>+IF(GASTOS!$J121=3,SUM(GASTOS!$C121:$D121),0)</f>
        <v>0</v>
      </c>
      <c r="D113">
        <f>+IF(GASTOS!$J121=4,SUM(GASTOS!$C121:$D121),0)</f>
        <v>0</v>
      </c>
      <c r="E113">
        <f>+IF(GASTOS!$J121=5,SUM(GASTOS!$C121:$D121),0)</f>
        <v>0</v>
      </c>
      <c r="F113">
        <f>+IF(GASTOS!$J121=6,SUM(GASTOS!$C121:$D121),0)</f>
        <v>0</v>
      </c>
      <c r="G113">
        <f>+IF(GASTOS!$J121=7,SUM(GASTOS!$C121:$D121),0)</f>
        <v>0</v>
      </c>
      <c r="H113">
        <f>+IF(GASTOS!$J121=8,SUM(GASTOS!$C121:$D121),0)</f>
        <v>0</v>
      </c>
      <c r="I113">
        <f>+IF(GASTOS!$J121=9,SUM(GASTOS!$C121:$D121),0)</f>
        <v>0</v>
      </c>
      <c r="J113">
        <f>+IF(GASTOS!$J121=10,SUM(GASTOS!$C121:$D121),0)</f>
        <v>0</v>
      </c>
    </row>
    <row r="114" spans="1:10" x14ac:dyDescent="0.2">
      <c r="A114">
        <f>+IF(GASTOS!$J122=1,SUM(GASTOS!$C122:$D122),0)</f>
        <v>0</v>
      </c>
      <c r="B114">
        <f>+IF(GASTOS!$J122=2,SUM(GASTOS!$C122:$D122),0)</f>
        <v>0</v>
      </c>
      <c r="C114">
        <f>+IF(GASTOS!$J122=3,SUM(GASTOS!$C122:$D122),0)</f>
        <v>0</v>
      </c>
      <c r="D114">
        <f>+IF(GASTOS!$J122=4,SUM(GASTOS!$C122:$D122),0)</f>
        <v>0</v>
      </c>
      <c r="E114">
        <f>+IF(GASTOS!$J122=5,SUM(GASTOS!$C122:$D122),0)</f>
        <v>0</v>
      </c>
      <c r="F114">
        <f>+IF(GASTOS!$J122=6,SUM(GASTOS!$C122:$D122),0)</f>
        <v>0</v>
      </c>
      <c r="G114">
        <f>+IF(GASTOS!$J122=7,SUM(GASTOS!$C122:$D122),0)</f>
        <v>0</v>
      </c>
      <c r="H114">
        <f>+IF(GASTOS!$J122=8,SUM(GASTOS!$C122:$D122),0)</f>
        <v>0</v>
      </c>
      <c r="I114">
        <f>+IF(GASTOS!$J122=9,SUM(GASTOS!$C122:$D122),0)</f>
        <v>0</v>
      </c>
      <c r="J114">
        <f>+IF(GASTOS!$J122=10,SUM(GASTOS!$C122:$D122),0)</f>
        <v>0</v>
      </c>
    </row>
    <row r="115" spans="1:10" x14ac:dyDescent="0.2">
      <c r="A115">
        <f>+IF(GASTOS!$J123=1,SUM(GASTOS!$C123:$D123),0)</f>
        <v>0</v>
      </c>
      <c r="B115">
        <f>+IF(GASTOS!$J123=2,SUM(GASTOS!$C123:$D123),0)</f>
        <v>0</v>
      </c>
      <c r="C115">
        <f>+IF(GASTOS!$J123=3,SUM(GASTOS!$C123:$D123),0)</f>
        <v>0</v>
      </c>
      <c r="D115">
        <f>+IF(GASTOS!$J123=4,SUM(GASTOS!$C123:$D123),0)</f>
        <v>0</v>
      </c>
      <c r="E115">
        <f>+IF(GASTOS!$J123=5,SUM(GASTOS!$C123:$D123),0)</f>
        <v>0</v>
      </c>
      <c r="F115">
        <f>+IF(GASTOS!$J123=6,SUM(GASTOS!$C123:$D123),0)</f>
        <v>0</v>
      </c>
      <c r="G115">
        <f>+IF(GASTOS!$J123=7,SUM(GASTOS!$C123:$D123),0)</f>
        <v>0</v>
      </c>
      <c r="H115">
        <f>+IF(GASTOS!$J123=8,SUM(GASTOS!$C123:$D123),0)</f>
        <v>0</v>
      </c>
      <c r="I115">
        <f>+IF(GASTOS!$J123=9,SUM(GASTOS!$C123:$D123),0)</f>
        <v>0</v>
      </c>
      <c r="J115">
        <f>+IF(GASTOS!$J123=10,SUM(GASTOS!$C123:$D123),0)</f>
        <v>0</v>
      </c>
    </row>
    <row r="116" spans="1:10" x14ac:dyDescent="0.2">
      <c r="A116">
        <f>+IF(GASTOS!$J124=1,SUM(GASTOS!$C124:$D124),0)</f>
        <v>0</v>
      </c>
      <c r="B116">
        <f>+IF(GASTOS!$J124=2,SUM(GASTOS!$C124:$D124),0)</f>
        <v>0</v>
      </c>
      <c r="C116">
        <f>+IF(GASTOS!$J124=3,SUM(GASTOS!$C124:$D124),0)</f>
        <v>0</v>
      </c>
      <c r="D116">
        <f>+IF(GASTOS!$J124=4,SUM(GASTOS!$C124:$D124),0)</f>
        <v>0</v>
      </c>
      <c r="E116">
        <f>+IF(GASTOS!$J124=5,SUM(GASTOS!$C124:$D124),0)</f>
        <v>0</v>
      </c>
      <c r="F116">
        <f>+IF(GASTOS!$J124=6,SUM(GASTOS!$C124:$D124),0)</f>
        <v>0</v>
      </c>
      <c r="G116">
        <f>+IF(GASTOS!$J124=7,SUM(GASTOS!$C124:$D124),0)</f>
        <v>0</v>
      </c>
      <c r="H116">
        <f>+IF(GASTOS!$J124=8,SUM(GASTOS!$C124:$D124),0)</f>
        <v>0</v>
      </c>
      <c r="I116">
        <f>+IF(GASTOS!$J124=9,SUM(GASTOS!$C124:$D124),0)</f>
        <v>0</v>
      </c>
      <c r="J116">
        <f>+IF(GASTOS!$J124=10,SUM(GASTOS!$C124:$D124),0)</f>
        <v>0</v>
      </c>
    </row>
    <row r="117" spans="1:10" x14ac:dyDescent="0.2">
      <c r="A117">
        <f>+IF(GASTOS!$J125=1,SUM(GASTOS!$C125:$D125),0)</f>
        <v>0</v>
      </c>
      <c r="B117">
        <f>+IF(GASTOS!$J125=2,SUM(GASTOS!$C125:$D125),0)</f>
        <v>0</v>
      </c>
      <c r="C117">
        <f>+IF(GASTOS!$J125=3,SUM(GASTOS!$C125:$D125),0)</f>
        <v>0</v>
      </c>
      <c r="D117">
        <f>+IF(GASTOS!$J125=4,SUM(GASTOS!$C125:$D125),0)</f>
        <v>0</v>
      </c>
      <c r="E117">
        <f>+IF(GASTOS!$J125=5,SUM(GASTOS!$C125:$D125),0)</f>
        <v>0</v>
      </c>
      <c r="F117">
        <f>+IF(GASTOS!$J125=6,SUM(GASTOS!$C125:$D125),0)</f>
        <v>0</v>
      </c>
      <c r="G117">
        <f>+IF(GASTOS!$J125=7,SUM(GASTOS!$C125:$D125),0)</f>
        <v>0</v>
      </c>
      <c r="H117">
        <f>+IF(GASTOS!$J125=8,SUM(GASTOS!$C125:$D125),0)</f>
        <v>0</v>
      </c>
      <c r="I117">
        <f>+IF(GASTOS!$J125=9,SUM(GASTOS!$C125:$D125),0)</f>
        <v>0</v>
      </c>
      <c r="J117">
        <f>+IF(GASTOS!$J125=10,SUM(GASTOS!$C125:$D125),0)</f>
        <v>0</v>
      </c>
    </row>
    <row r="118" spans="1:10" x14ac:dyDescent="0.2">
      <c r="A118">
        <f>+IF(GASTOS!$J126=1,SUM(GASTOS!$C126:$D126),0)</f>
        <v>0</v>
      </c>
      <c r="B118">
        <f>+IF(GASTOS!$J126=2,SUM(GASTOS!$C126:$D126),0)</f>
        <v>0</v>
      </c>
      <c r="C118">
        <f>+IF(GASTOS!$J126=3,SUM(GASTOS!$C126:$D126),0)</f>
        <v>0</v>
      </c>
      <c r="D118">
        <f>+IF(GASTOS!$J126=4,SUM(GASTOS!$C126:$D126),0)</f>
        <v>0</v>
      </c>
      <c r="E118">
        <f>+IF(GASTOS!$J126=5,SUM(GASTOS!$C126:$D126),0)</f>
        <v>0</v>
      </c>
      <c r="F118">
        <f>+IF(GASTOS!$J126=6,SUM(GASTOS!$C126:$D126),0)</f>
        <v>0</v>
      </c>
      <c r="G118">
        <f>+IF(GASTOS!$J126=7,SUM(GASTOS!$C126:$D126),0)</f>
        <v>0</v>
      </c>
      <c r="H118">
        <f>+IF(GASTOS!$J126=8,SUM(GASTOS!$C126:$D126),0)</f>
        <v>0</v>
      </c>
      <c r="I118">
        <f>+IF(GASTOS!$J126=9,SUM(GASTOS!$C126:$D126),0)</f>
        <v>0</v>
      </c>
      <c r="J118">
        <f>+IF(GASTOS!$J126=10,SUM(GASTOS!$C126:$D126),0)</f>
        <v>0</v>
      </c>
    </row>
    <row r="119" spans="1:10" x14ac:dyDescent="0.2">
      <c r="A119">
        <f>+IF(GASTOS!$J127=1,SUM(GASTOS!$C127:$D127),0)</f>
        <v>0</v>
      </c>
      <c r="B119">
        <f>+IF(GASTOS!$J127=2,SUM(GASTOS!$C127:$D127),0)</f>
        <v>0</v>
      </c>
      <c r="C119">
        <f>+IF(GASTOS!$J127=3,SUM(GASTOS!$C127:$D127),0)</f>
        <v>0</v>
      </c>
      <c r="D119">
        <f>+IF(GASTOS!$J127=4,SUM(GASTOS!$C127:$D127),0)</f>
        <v>0</v>
      </c>
      <c r="E119">
        <f>+IF(GASTOS!$J127=5,SUM(GASTOS!$C127:$D127),0)</f>
        <v>0</v>
      </c>
      <c r="F119">
        <f>+IF(GASTOS!$J127=6,SUM(GASTOS!$C127:$D127),0)</f>
        <v>0</v>
      </c>
      <c r="G119">
        <f>+IF(GASTOS!$J127=7,SUM(GASTOS!$C127:$D127),0)</f>
        <v>0</v>
      </c>
      <c r="H119">
        <f>+IF(GASTOS!$J127=8,SUM(GASTOS!$C127:$D127),0)</f>
        <v>0</v>
      </c>
      <c r="I119">
        <f>+IF(GASTOS!$J127=9,SUM(GASTOS!$C127:$D127),0)</f>
        <v>0</v>
      </c>
      <c r="J119">
        <f>+IF(GASTOS!$J127=10,SUM(GASTOS!$C127:$D127),0)</f>
        <v>0</v>
      </c>
    </row>
    <row r="120" spans="1:10" x14ac:dyDescent="0.2">
      <c r="A120">
        <f>+IF(GASTOS!$J128=1,SUM(GASTOS!$C128:$D128),0)</f>
        <v>0</v>
      </c>
      <c r="B120">
        <f>+IF(GASTOS!$J128=2,SUM(GASTOS!$C128:$D128),0)</f>
        <v>0</v>
      </c>
      <c r="C120">
        <f>+IF(GASTOS!$J128=3,SUM(GASTOS!$C128:$D128),0)</f>
        <v>0</v>
      </c>
      <c r="D120">
        <f>+IF(GASTOS!$J128=4,SUM(GASTOS!$C128:$D128),0)</f>
        <v>0</v>
      </c>
      <c r="E120">
        <f>+IF(GASTOS!$J128=5,SUM(GASTOS!$C128:$D128),0)</f>
        <v>0</v>
      </c>
      <c r="F120">
        <f>+IF(GASTOS!$J128=6,SUM(GASTOS!$C128:$D128),0)</f>
        <v>0</v>
      </c>
      <c r="G120">
        <f>+IF(GASTOS!$J128=7,SUM(GASTOS!$C128:$D128),0)</f>
        <v>0</v>
      </c>
      <c r="H120">
        <f>+IF(GASTOS!$J128=8,SUM(GASTOS!$C128:$D128),0)</f>
        <v>0</v>
      </c>
      <c r="I120">
        <f>+IF(GASTOS!$J128=9,SUM(GASTOS!$C128:$D128),0)</f>
        <v>0</v>
      </c>
      <c r="J120">
        <f>+IF(GASTOS!$J128=10,SUM(GASTOS!$C128:$D128),0)</f>
        <v>0</v>
      </c>
    </row>
    <row r="121" spans="1:10" x14ac:dyDescent="0.2">
      <c r="A121">
        <f>+IF(GASTOS!$J129=1,SUM(GASTOS!$C129:$D129),0)</f>
        <v>0</v>
      </c>
      <c r="B121">
        <f>+IF(GASTOS!$J129=2,SUM(GASTOS!$C129:$D129),0)</f>
        <v>0</v>
      </c>
      <c r="C121">
        <f>+IF(GASTOS!$J129=3,SUM(GASTOS!$C129:$D129),0)</f>
        <v>0</v>
      </c>
      <c r="D121">
        <f>+IF(GASTOS!$J129=4,SUM(GASTOS!$C129:$D129),0)</f>
        <v>0</v>
      </c>
      <c r="E121">
        <f>+IF(GASTOS!$J129=5,SUM(GASTOS!$C129:$D129),0)</f>
        <v>0</v>
      </c>
      <c r="F121">
        <f>+IF(GASTOS!$J129=6,SUM(GASTOS!$C129:$D129),0)</f>
        <v>0</v>
      </c>
      <c r="G121">
        <f>+IF(GASTOS!$J129=7,SUM(GASTOS!$C129:$D129),0)</f>
        <v>0</v>
      </c>
      <c r="H121">
        <f>+IF(GASTOS!$J129=8,SUM(GASTOS!$C129:$D129),0)</f>
        <v>0</v>
      </c>
      <c r="I121">
        <f>+IF(GASTOS!$J129=9,SUM(GASTOS!$C129:$D129),0)</f>
        <v>0</v>
      </c>
      <c r="J121">
        <f>+IF(GASTOS!$J129=10,SUM(GASTOS!$C129:$D129),0)</f>
        <v>0</v>
      </c>
    </row>
    <row r="122" spans="1:10" x14ac:dyDescent="0.2">
      <c r="A122">
        <f>+IF(GASTOS!$J130=1,SUM(GASTOS!$C130:$D130),0)</f>
        <v>0</v>
      </c>
      <c r="B122">
        <f>+IF(GASTOS!$J130=2,SUM(GASTOS!$C130:$D130),0)</f>
        <v>0</v>
      </c>
      <c r="C122">
        <f>+IF(GASTOS!$J130=3,SUM(GASTOS!$C130:$D130),0)</f>
        <v>0</v>
      </c>
      <c r="D122">
        <f>+IF(GASTOS!$J130=4,SUM(GASTOS!$C130:$D130),0)</f>
        <v>0</v>
      </c>
      <c r="E122">
        <f>+IF(GASTOS!$J130=5,SUM(GASTOS!$C130:$D130),0)</f>
        <v>0</v>
      </c>
      <c r="F122">
        <f>+IF(GASTOS!$J130=6,SUM(GASTOS!$C130:$D130),0)</f>
        <v>0</v>
      </c>
      <c r="G122">
        <f>+IF(GASTOS!$J130=7,SUM(GASTOS!$C130:$D130),0)</f>
        <v>0</v>
      </c>
      <c r="H122">
        <f>+IF(GASTOS!$J130=8,SUM(GASTOS!$C130:$D130),0)</f>
        <v>0</v>
      </c>
      <c r="I122">
        <f>+IF(GASTOS!$J130=9,SUM(GASTOS!$C130:$D130),0)</f>
        <v>0</v>
      </c>
      <c r="J122">
        <f>+IF(GASTOS!$J130=10,SUM(GASTOS!$C130:$D130),0)</f>
        <v>0</v>
      </c>
    </row>
    <row r="123" spans="1:10" x14ac:dyDescent="0.2">
      <c r="A123">
        <f>+IF(GASTOS!$J131=1,SUM(GASTOS!$C131:$D131),0)</f>
        <v>0</v>
      </c>
      <c r="B123">
        <f>+IF(GASTOS!$J131=2,SUM(GASTOS!$C131:$D131),0)</f>
        <v>0</v>
      </c>
      <c r="C123">
        <f>+IF(GASTOS!$J131=3,SUM(GASTOS!$C131:$D131),0)</f>
        <v>0</v>
      </c>
      <c r="D123">
        <f>+IF(GASTOS!$J131=4,SUM(GASTOS!$C131:$D131),0)</f>
        <v>0</v>
      </c>
      <c r="E123">
        <f>+IF(GASTOS!$J131=5,SUM(GASTOS!$C131:$D131),0)</f>
        <v>0</v>
      </c>
      <c r="F123">
        <f>+IF(GASTOS!$J131=6,SUM(GASTOS!$C131:$D131),0)</f>
        <v>0</v>
      </c>
      <c r="G123">
        <f>+IF(GASTOS!$J131=7,SUM(GASTOS!$C131:$D131),0)</f>
        <v>0</v>
      </c>
      <c r="H123">
        <f>+IF(GASTOS!$J131=8,SUM(GASTOS!$C131:$D131),0)</f>
        <v>0</v>
      </c>
      <c r="I123">
        <f>+IF(GASTOS!$J131=9,SUM(GASTOS!$C131:$D131),0)</f>
        <v>0</v>
      </c>
      <c r="J123">
        <f>+IF(GASTOS!$J131=10,SUM(GASTOS!$C131:$D131),0)</f>
        <v>0</v>
      </c>
    </row>
    <row r="124" spans="1:10" x14ac:dyDescent="0.2">
      <c r="A124">
        <f>+IF(GASTOS!$J132=1,SUM(GASTOS!$C132:$D132),0)</f>
        <v>0</v>
      </c>
      <c r="B124">
        <f>+IF(GASTOS!$J132=2,SUM(GASTOS!$C132:$D132),0)</f>
        <v>0</v>
      </c>
      <c r="C124">
        <f>+IF(GASTOS!$J132=3,SUM(GASTOS!$C132:$D132),0)</f>
        <v>0</v>
      </c>
      <c r="D124">
        <f>+IF(GASTOS!$J132=4,SUM(GASTOS!$C132:$D132),0)</f>
        <v>0</v>
      </c>
      <c r="E124">
        <f>+IF(GASTOS!$J132=5,SUM(GASTOS!$C132:$D132),0)</f>
        <v>0</v>
      </c>
      <c r="F124">
        <f>+IF(GASTOS!$J132=6,SUM(GASTOS!$C132:$D132),0)</f>
        <v>0</v>
      </c>
      <c r="G124">
        <f>+IF(GASTOS!$J132=7,SUM(GASTOS!$C132:$D132),0)</f>
        <v>0</v>
      </c>
      <c r="H124">
        <f>+IF(GASTOS!$J132=8,SUM(GASTOS!$C132:$D132),0)</f>
        <v>0</v>
      </c>
      <c r="I124">
        <f>+IF(GASTOS!$J132=9,SUM(GASTOS!$C132:$D132),0)</f>
        <v>0</v>
      </c>
      <c r="J124">
        <f>+IF(GASTOS!$J132=10,SUM(GASTOS!$C132:$D132),0)</f>
        <v>0</v>
      </c>
    </row>
    <row r="125" spans="1:10" x14ac:dyDescent="0.2">
      <c r="A125">
        <f>+IF(GASTOS!$J133=1,SUM(GASTOS!$C133:$D133),0)</f>
        <v>0</v>
      </c>
      <c r="B125">
        <f>+IF(GASTOS!$J133=2,SUM(GASTOS!$C133:$D133),0)</f>
        <v>0</v>
      </c>
      <c r="C125">
        <f>+IF(GASTOS!$J133=3,SUM(GASTOS!$C133:$D133),0)</f>
        <v>0</v>
      </c>
      <c r="D125">
        <f>+IF(GASTOS!$J133=4,SUM(GASTOS!$C133:$D133),0)</f>
        <v>0</v>
      </c>
      <c r="E125">
        <f>+IF(GASTOS!$J133=5,SUM(GASTOS!$C133:$D133),0)</f>
        <v>0</v>
      </c>
      <c r="F125">
        <f>+IF(GASTOS!$J133=6,SUM(GASTOS!$C133:$D133),0)</f>
        <v>0</v>
      </c>
      <c r="G125">
        <f>+IF(GASTOS!$J133=7,SUM(GASTOS!$C133:$D133),0)</f>
        <v>0</v>
      </c>
      <c r="H125">
        <f>+IF(GASTOS!$J133=8,SUM(GASTOS!$C133:$D133),0)</f>
        <v>0</v>
      </c>
      <c r="I125">
        <f>+IF(GASTOS!$J133=9,SUM(GASTOS!$C133:$D133),0)</f>
        <v>0</v>
      </c>
      <c r="J125">
        <f>+IF(GASTOS!$J133=10,SUM(GASTOS!$C133:$D133),0)</f>
        <v>0</v>
      </c>
    </row>
    <row r="126" spans="1:10" x14ac:dyDescent="0.2">
      <c r="A126">
        <f>+IF(GASTOS!$J134=1,SUM(GASTOS!$C134:$D134),0)</f>
        <v>0</v>
      </c>
      <c r="B126">
        <f>+IF(GASTOS!$J134=2,SUM(GASTOS!$C134:$D134),0)</f>
        <v>0</v>
      </c>
      <c r="C126">
        <f>+IF(GASTOS!$J134=3,SUM(GASTOS!$C134:$D134),0)</f>
        <v>0</v>
      </c>
      <c r="D126">
        <f>+IF(GASTOS!$J134=4,SUM(GASTOS!$C134:$D134),0)</f>
        <v>0</v>
      </c>
      <c r="E126">
        <f>+IF(GASTOS!$J134=5,SUM(GASTOS!$C134:$D134),0)</f>
        <v>0</v>
      </c>
      <c r="F126">
        <f>+IF(GASTOS!$J134=6,SUM(GASTOS!$C134:$D134),0)</f>
        <v>0</v>
      </c>
      <c r="G126">
        <f>+IF(GASTOS!$J134=7,SUM(GASTOS!$C134:$D134),0)</f>
        <v>0</v>
      </c>
      <c r="H126">
        <f>+IF(GASTOS!$J134=8,SUM(GASTOS!$C134:$D134),0)</f>
        <v>0</v>
      </c>
      <c r="I126">
        <f>+IF(GASTOS!$J134=9,SUM(GASTOS!$C134:$D134),0)</f>
        <v>0</v>
      </c>
      <c r="J126">
        <f>+IF(GASTOS!$J134=10,SUM(GASTOS!$C134:$D134),0)</f>
        <v>0</v>
      </c>
    </row>
    <row r="127" spans="1:10" x14ac:dyDescent="0.2">
      <c r="A127">
        <f>+IF(GASTOS!$J135=1,SUM(GASTOS!$C135:$D135),0)</f>
        <v>0</v>
      </c>
      <c r="B127">
        <f>+IF(GASTOS!$J135=2,SUM(GASTOS!$C135:$D135),0)</f>
        <v>0</v>
      </c>
      <c r="C127">
        <f>+IF(GASTOS!$J135=3,SUM(GASTOS!$C135:$D135),0)</f>
        <v>0</v>
      </c>
      <c r="D127">
        <f>+IF(GASTOS!$J135=4,SUM(GASTOS!$C135:$D135),0)</f>
        <v>0</v>
      </c>
      <c r="E127">
        <f>+IF(GASTOS!$J135=5,SUM(GASTOS!$C135:$D135),0)</f>
        <v>0</v>
      </c>
      <c r="F127">
        <f>+IF(GASTOS!$J135=6,SUM(GASTOS!$C135:$D135),0)</f>
        <v>0</v>
      </c>
      <c r="G127">
        <f>+IF(GASTOS!$J135=7,SUM(GASTOS!$C135:$D135),0)</f>
        <v>0</v>
      </c>
      <c r="H127">
        <f>+IF(GASTOS!$J135=8,SUM(GASTOS!$C135:$D135),0)</f>
        <v>0</v>
      </c>
      <c r="I127">
        <f>+IF(GASTOS!$J135=9,SUM(GASTOS!$C135:$D135),0)</f>
        <v>0</v>
      </c>
      <c r="J127">
        <f>+IF(GASTOS!$J135=10,SUM(GASTOS!$C135:$D135),0)</f>
        <v>0</v>
      </c>
    </row>
    <row r="128" spans="1:10" x14ac:dyDescent="0.2">
      <c r="A128">
        <f>+IF(GASTOS!$J136=1,SUM(GASTOS!$C136:$D136),0)</f>
        <v>0</v>
      </c>
      <c r="B128">
        <f>+IF(GASTOS!$J136=2,SUM(GASTOS!$C136:$D136),0)</f>
        <v>0</v>
      </c>
      <c r="C128">
        <f>+IF(GASTOS!$J136=3,SUM(GASTOS!$C136:$D136),0)</f>
        <v>0</v>
      </c>
      <c r="D128">
        <f>+IF(GASTOS!$J136=4,SUM(GASTOS!$C136:$D136),0)</f>
        <v>0</v>
      </c>
      <c r="E128">
        <f>+IF(GASTOS!$J136=5,SUM(GASTOS!$C136:$D136),0)</f>
        <v>0</v>
      </c>
      <c r="F128">
        <f>+IF(GASTOS!$J136=6,SUM(GASTOS!$C136:$D136),0)</f>
        <v>0</v>
      </c>
      <c r="G128">
        <f>+IF(GASTOS!$J136=7,SUM(GASTOS!$C136:$D136),0)</f>
        <v>0</v>
      </c>
      <c r="H128">
        <f>+IF(GASTOS!$J136=8,SUM(GASTOS!$C136:$D136),0)</f>
        <v>0</v>
      </c>
      <c r="I128">
        <f>+IF(GASTOS!$J136=9,SUM(GASTOS!$C136:$D136),0)</f>
        <v>0</v>
      </c>
      <c r="J128">
        <f>+IF(GASTOS!$J136=10,SUM(GASTOS!$C136:$D136),0)</f>
        <v>0</v>
      </c>
    </row>
    <row r="129" spans="1:10" x14ac:dyDescent="0.2">
      <c r="A129">
        <f>+IF(GASTOS!$J137=1,SUM(GASTOS!$C137:$D137),0)</f>
        <v>0</v>
      </c>
      <c r="B129">
        <f>+IF(GASTOS!$J137=2,SUM(GASTOS!$C137:$D137),0)</f>
        <v>0</v>
      </c>
      <c r="C129">
        <f>+IF(GASTOS!$J137=3,SUM(GASTOS!$C137:$D137),0)</f>
        <v>0</v>
      </c>
      <c r="D129">
        <f>+IF(GASTOS!$J137=4,SUM(GASTOS!$C137:$D137),0)</f>
        <v>0</v>
      </c>
      <c r="E129">
        <f>+IF(GASTOS!$J137=5,SUM(GASTOS!$C137:$D137),0)</f>
        <v>0</v>
      </c>
      <c r="F129">
        <f>+IF(GASTOS!$J137=6,SUM(GASTOS!$C137:$D137),0)</f>
        <v>0</v>
      </c>
      <c r="G129">
        <f>+IF(GASTOS!$J137=7,SUM(GASTOS!$C137:$D137),0)</f>
        <v>0</v>
      </c>
      <c r="H129">
        <f>+IF(GASTOS!$J137=8,SUM(GASTOS!$C137:$D137),0)</f>
        <v>0</v>
      </c>
      <c r="I129">
        <f>+IF(GASTOS!$J137=9,SUM(GASTOS!$C137:$D137),0)</f>
        <v>0</v>
      </c>
      <c r="J129">
        <f>+IF(GASTOS!$J137=10,SUM(GASTOS!$C137:$D137),0)</f>
        <v>0</v>
      </c>
    </row>
    <row r="130" spans="1:10" x14ac:dyDescent="0.2">
      <c r="A130">
        <f>+IF(GASTOS!$J138=1,SUM(GASTOS!$C138:$D138),0)</f>
        <v>0</v>
      </c>
      <c r="B130">
        <f>+IF(GASTOS!$J138=2,SUM(GASTOS!$C138:$D138),0)</f>
        <v>0</v>
      </c>
      <c r="C130">
        <f>+IF(GASTOS!$J138=3,SUM(GASTOS!$C138:$D138),0)</f>
        <v>0</v>
      </c>
      <c r="D130">
        <f>+IF(GASTOS!$J138=4,SUM(GASTOS!$C138:$D138),0)</f>
        <v>0</v>
      </c>
      <c r="E130">
        <f>+IF(GASTOS!$J138=5,SUM(GASTOS!$C138:$D138),0)</f>
        <v>0</v>
      </c>
      <c r="F130">
        <f>+IF(GASTOS!$J138=6,SUM(GASTOS!$C138:$D138),0)</f>
        <v>0</v>
      </c>
      <c r="G130">
        <f>+IF(GASTOS!$J138=7,SUM(GASTOS!$C138:$D138),0)</f>
        <v>0</v>
      </c>
      <c r="H130">
        <f>+IF(GASTOS!$J138=8,SUM(GASTOS!$C138:$D138),0)</f>
        <v>0</v>
      </c>
      <c r="I130">
        <f>+IF(GASTOS!$J138=9,SUM(GASTOS!$C138:$D138),0)</f>
        <v>0</v>
      </c>
      <c r="J130">
        <f>+IF(GASTOS!$J138=10,SUM(GASTOS!$C138:$D138),0)</f>
        <v>0</v>
      </c>
    </row>
    <row r="131" spans="1:10" x14ac:dyDescent="0.2">
      <c r="A131">
        <f>+IF(GASTOS!$J139=1,SUM(GASTOS!$C139:$D139),0)</f>
        <v>0</v>
      </c>
      <c r="B131">
        <f>+IF(GASTOS!$J139=2,SUM(GASTOS!$C139:$D139),0)</f>
        <v>0</v>
      </c>
      <c r="C131">
        <f>+IF(GASTOS!$J139=3,SUM(GASTOS!$C139:$D139),0)</f>
        <v>0</v>
      </c>
      <c r="D131">
        <f>+IF(GASTOS!$J139=4,SUM(GASTOS!$C139:$D139),0)</f>
        <v>0</v>
      </c>
      <c r="E131">
        <f>+IF(GASTOS!$J139=5,SUM(GASTOS!$C139:$D139),0)</f>
        <v>0</v>
      </c>
      <c r="F131">
        <f>+IF(GASTOS!$J139=6,SUM(GASTOS!$C139:$D139),0)</f>
        <v>0</v>
      </c>
      <c r="G131">
        <f>+IF(GASTOS!$J139=7,SUM(GASTOS!$C139:$D139),0)</f>
        <v>0</v>
      </c>
      <c r="H131">
        <f>+IF(GASTOS!$J139=8,SUM(GASTOS!$C139:$D139),0)</f>
        <v>0</v>
      </c>
      <c r="I131">
        <f>+IF(GASTOS!$J139=9,SUM(GASTOS!$C139:$D139),0)</f>
        <v>0</v>
      </c>
      <c r="J131">
        <f>+IF(GASTOS!$J139=10,SUM(GASTOS!$C139:$D139),0)</f>
        <v>0</v>
      </c>
    </row>
    <row r="132" spans="1:10" x14ac:dyDescent="0.2">
      <c r="A132">
        <f>+IF(GASTOS!$J140=1,SUM(GASTOS!$C140:$D140),0)</f>
        <v>0</v>
      </c>
      <c r="B132">
        <f>+IF(GASTOS!$J140=2,SUM(GASTOS!$C140:$D140),0)</f>
        <v>0</v>
      </c>
      <c r="C132">
        <f>+IF(GASTOS!$J140=3,SUM(GASTOS!$C140:$D140),0)</f>
        <v>0</v>
      </c>
      <c r="D132">
        <f>+IF(GASTOS!$J140=4,SUM(GASTOS!$C140:$D140),0)</f>
        <v>0</v>
      </c>
      <c r="E132">
        <f>+IF(GASTOS!$J140=5,SUM(GASTOS!$C140:$D140),0)</f>
        <v>0</v>
      </c>
      <c r="F132">
        <f>+IF(GASTOS!$J140=6,SUM(GASTOS!$C140:$D140),0)</f>
        <v>0</v>
      </c>
      <c r="G132">
        <f>+IF(GASTOS!$J140=7,SUM(GASTOS!$C140:$D140),0)</f>
        <v>0</v>
      </c>
      <c r="H132">
        <f>+IF(GASTOS!$J140=8,SUM(GASTOS!$C140:$D140),0)</f>
        <v>0</v>
      </c>
      <c r="I132">
        <f>+IF(GASTOS!$J140=9,SUM(GASTOS!$C140:$D140),0)</f>
        <v>0</v>
      </c>
      <c r="J132">
        <f>+IF(GASTOS!$J140=10,SUM(GASTOS!$C140:$D140),0)</f>
        <v>0</v>
      </c>
    </row>
    <row r="133" spans="1:10" x14ac:dyDescent="0.2">
      <c r="A133">
        <f>+IF(GASTOS!$J141=1,SUM(GASTOS!$C141:$D141),0)</f>
        <v>0</v>
      </c>
      <c r="B133">
        <f>+IF(GASTOS!$J141=2,SUM(GASTOS!$C141:$D141),0)</f>
        <v>0</v>
      </c>
      <c r="C133">
        <f>+IF(GASTOS!$J141=3,SUM(GASTOS!$C141:$D141),0)</f>
        <v>0</v>
      </c>
      <c r="D133">
        <f>+IF(GASTOS!$J141=4,SUM(GASTOS!$C141:$D141),0)</f>
        <v>0</v>
      </c>
      <c r="E133">
        <f>+IF(GASTOS!$J141=5,SUM(GASTOS!$C141:$D141),0)</f>
        <v>0</v>
      </c>
      <c r="F133">
        <f>+IF(GASTOS!$J141=6,SUM(GASTOS!$C141:$D141),0)</f>
        <v>0</v>
      </c>
      <c r="G133">
        <f>+IF(GASTOS!$J141=7,SUM(GASTOS!$C141:$D141),0)</f>
        <v>0</v>
      </c>
      <c r="H133">
        <f>+IF(GASTOS!$J141=8,SUM(GASTOS!$C141:$D141),0)</f>
        <v>0</v>
      </c>
      <c r="I133">
        <f>+IF(GASTOS!$J141=9,SUM(GASTOS!$C141:$D141),0)</f>
        <v>0</v>
      </c>
      <c r="J133">
        <f>+IF(GASTOS!$J141=10,SUM(GASTOS!$C141:$D141),0)</f>
        <v>0</v>
      </c>
    </row>
    <row r="134" spans="1:10" x14ac:dyDescent="0.2">
      <c r="A134">
        <f>+IF(GASTOS!$J142=1,SUM(GASTOS!$C142:$D142),0)</f>
        <v>0</v>
      </c>
      <c r="B134">
        <f>+IF(GASTOS!$J142=2,SUM(GASTOS!$C142:$D142),0)</f>
        <v>0</v>
      </c>
      <c r="C134">
        <f>+IF(GASTOS!$J142=3,SUM(GASTOS!$C142:$D142),0)</f>
        <v>0</v>
      </c>
      <c r="D134">
        <f>+IF(GASTOS!$J142=4,SUM(GASTOS!$C142:$D142),0)</f>
        <v>0</v>
      </c>
      <c r="E134">
        <f>+IF(GASTOS!$J142=5,SUM(GASTOS!$C142:$D142),0)</f>
        <v>0</v>
      </c>
      <c r="F134">
        <f>+IF(GASTOS!$J142=6,SUM(GASTOS!$C142:$D142),0)</f>
        <v>0</v>
      </c>
      <c r="G134">
        <f>+IF(GASTOS!$J142=7,SUM(GASTOS!$C142:$D142),0)</f>
        <v>0</v>
      </c>
      <c r="H134">
        <f>+IF(GASTOS!$J142=8,SUM(GASTOS!$C142:$D142),0)</f>
        <v>0</v>
      </c>
      <c r="I134">
        <f>+IF(GASTOS!$J142=9,SUM(GASTOS!$C142:$D142),0)</f>
        <v>0</v>
      </c>
      <c r="J134">
        <f>+IF(GASTOS!$J142=10,SUM(GASTOS!$C142:$D142),0)</f>
        <v>0</v>
      </c>
    </row>
    <row r="135" spans="1:10" x14ac:dyDescent="0.2">
      <c r="A135">
        <f>+IF(GASTOS!$J143=1,SUM(GASTOS!$C143:$D143),0)</f>
        <v>0</v>
      </c>
      <c r="B135">
        <f>+IF(GASTOS!$J143=2,SUM(GASTOS!$C143:$D143),0)</f>
        <v>0</v>
      </c>
      <c r="C135">
        <f>+IF(GASTOS!$J143=3,SUM(GASTOS!$C143:$D143),0)</f>
        <v>0</v>
      </c>
      <c r="D135">
        <f>+IF(GASTOS!$J143=4,SUM(GASTOS!$C143:$D143),0)</f>
        <v>0</v>
      </c>
      <c r="E135">
        <f>+IF(GASTOS!$J143=5,SUM(GASTOS!$C143:$D143),0)</f>
        <v>0</v>
      </c>
      <c r="F135">
        <f>+IF(GASTOS!$J143=6,SUM(GASTOS!$C143:$D143),0)</f>
        <v>0</v>
      </c>
      <c r="G135">
        <f>+IF(GASTOS!$J143=7,SUM(GASTOS!$C143:$D143),0)</f>
        <v>0</v>
      </c>
      <c r="H135">
        <f>+IF(GASTOS!$J143=8,SUM(GASTOS!$C143:$D143),0)</f>
        <v>0</v>
      </c>
      <c r="I135">
        <f>+IF(GASTOS!$J143=9,SUM(GASTOS!$C143:$D143),0)</f>
        <v>0</v>
      </c>
      <c r="J135">
        <f>+IF(GASTOS!$J143=10,SUM(GASTOS!$C143:$D143),0)</f>
        <v>0</v>
      </c>
    </row>
    <row r="136" spans="1:10" x14ac:dyDescent="0.2">
      <c r="A136">
        <f>+IF(GASTOS!$J144=1,SUM(GASTOS!$C144:$D144),0)</f>
        <v>0</v>
      </c>
      <c r="B136">
        <f>+IF(GASTOS!$J144=2,SUM(GASTOS!$C144:$D144),0)</f>
        <v>0</v>
      </c>
      <c r="C136">
        <f>+IF(GASTOS!$J144=3,SUM(GASTOS!$C144:$D144),0)</f>
        <v>0</v>
      </c>
      <c r="D136">
        <f>+IF(GASTOS!$J144=4,SUM(GASTOS!$C144:$D144),0)</f>
        <v>0</v>
      </c>
      <c r="E136">
        <f>+IF(GASTOS!$J144=5,SUM(GASTOS!$C144:$D144),0)</f>
        <v>0</v>
      </c>
      <c r="F136">
        <f>+IF(GASTOS!$J144=6,SUM(GASTOS!$C144:$D144),0)</f>
        <v>0</v>
      </c>
      <c r="G136">
        <f>+IF(GASTOS!$J144=7,SUM(GASTOS!$C144:$D144),0)</f>
        <v>0</v>
      </c>
      <c r="H136">
        <f>+IF(GASTOS!$J144=8,SUM(GASTOS!$C144:$D144),0)</f>
        <v>0</v>
      </c>
      <c r="I136">
        <f>+IF(GASTOS!$J144=9,SUM(GASTOS!$C144:$D144),0)</f>
        <v>0</v>
      </c>
      <c r="J136">
        <f>+IF(GASTOS!$J144=10,SUM(GASTOS!$C144:$D144),0)</f>
        <v>0</v>
      </c>
    </row>
    <row r="137" spans="1:10" x14ac:dyDescent="0.2">
      <c r="A137">
        <f>+IF(GASTOS!$J145=1,SUM(GASTOS!$C145:$D145),0)</f>
        <v>0</v>
      </c>
      <c r="B137">
        <f>+IF(GASTOS!$J145=2,SUM(GASTOS!$C145:$D145),0)</f>
        <v>0</v>
      </c>
      <c r="C137">
        <f>+IF(GASTOS!$J145=3,SUM(GASTOS!$C145:$D145),0)</f>
        <v>0</v>
      </c>
      <c r="D137">
        <f>+IF(GASTOS!$J145=4,SUM(GASTOS!$C145:$D145),0)</f>
        <v>0</v>
      </c>
      <c r="E137">
        <f>+IF(GASTOS!$J145=5,SUM(GASTOS!$C145:$D145),0)</f>
        <v>0</v>
      </c>
      <c r="F137">
        <f>+IF(GASTOS!$J145=6,SUM(GASTOS!$C145:$D145),0)</f>
        <v>0</v>
      </c>
      <c r="G137">
        <f>+IF(GASTOS!$J145=7,SUM(GASTOS!$C145:$D145),0)</f>
        <v>0</v>
      </c>
      <c r="H137">
        <f>+IF(GASTOS!$J145=8,SUM(GASTOS!$C145:$D145),0)</f>
        <v>0</v>
      </c>
      <c r="I137">
        <f>+IF(GASTOS!$J145=9,SUM(GASTOS!$C145:$D145),0)</f>
        <v>0</v>
      </c>
      <c r="J137">
        <f>+IF(GASTOS!$J145=10,SUM(GASTOS!$C145:$D145),0)</f>
        <v>0</v>
      </c>
    </row>
    <row r="138" spans="1:10" x14ac:dyDescent="0.2">
      <c r="A138">
        <f>+IF(GASTOS!$J146=1,SUM(GASTOS!$C146:$D146),0)</f>
        <v>0</v>
      </c>
      <c r="B138">
        <f>+IF(GASTOS!$J146=2,SUM(GASTOS!$C146:$D146),0)</f>
        <v>0</v>
      </c>
      <c r="C138">
        <f>+IF(GASTOS!$J146=3,SUM(GASTOS!$C146:$D146),0)</f>
        <v>0</v>
      </c>
      <c r="D138">
        <f>+IF(GASTOS!$J146=4,SUM(GASTOS!$C146:$D146),0)</f>
        <v>0</v>
      </c>
      <c r="E138">
        <f>+IF(GASTOS!$J146=5,SUM(GASTOS!$C146:$D146),0)</f>
        <v>0</v>
      </c>
      <c r="F138">
        <f>+IF(GASTOS!$J146=6,SUM(GASTOS!$C146:$D146),0)</f>
        <v>0</v>
      </c>
      <c r="G138">
        <f>+IF(GASTOS!$J146=7,SUM(GASTOS!$C146:$D146),0)</f>
        <v>0</v>
      </c>
      <c r="H138">
        <f>+IF(GASTOS!$J146=8,SUM(GASTOS!$C146:$D146),0)</f>
        <v>0</v>
      </c>
      <c r="I138">
        <f>+IF(GASTOS!$J146=9,SUM(GASTOS!$C146:$D146),0)</f>
        <v>0</v>
      </c>
      <c r="J138">
        <f>+IF(GASTOS!$J146=10,SUM(GASTOS!$C146:$D146),0)</f>
        <v>0</v>
      </c>
    </row>
    <row r="139" spans="1:10" x14ac:dyDescent="0.2">
      <c r="A139">
        <f>+IF(GASTOS!$J147=1,SUM(GASTOS!$C147:$D147),0)</f>
        <v>0</v>
      </c>
      <c r="B139">
        <f>+IF(GASTOS!$J147=2,SUM(GASTOS!$C147:$D147),0)</f>
        <v>0</v>
      </c>
      <c r="C139">
        <f>+IF(GASTOS!$J147=3,SUM(GASTOS!$C147:$D147),0)</f>
        <v>0</v>
      </c>
      <c r="D139">
        <f>+IF(GASTOS!$J147=4,SUM(GASTOS!$C147:$D147),0)</f>
        <v>0</v>
      </c>
      <c r="E139">
        <f>+IF(GASTOS!$J147=5,SUM(GASTOS!$C147:$D147),0)</f>
        <v>0</v>
      </c>
      <c r="F139">
        <f>+IF(GASTOS!$J147=6,SUM(GASTOS!$C147:$D147),0)</f>
        <v>0</v>
      </c>
      <c r="G139">
        <f>+IF(GASTOS!$J147=7,SUM(GASTOS!$C147:$D147),0)</f>
        <v>0</v>
      </c>
      <c r="H139">
        <f>+IF(GASTOS!$J147=8,SUM(GASTOS!$C147:$D147),0)</f>
        <v>0</v>
      </c>
      <c r="I139">
        <f>+IF(GASTOS!$J147=9,SUM(GASTOS!$C147:$D147),0)</f>
        <v>0</v>
      </c>
      <c r="J139">
        <f>+IF(GASTOS!$J147=10,SUM(GASTOS!$C147:$D147),0)</f>
        <v>0</v>
      </c>
    </row>
    <row r="140" spans="1:10" x14ac:dyDescent="0.2">
      <c r="A140">
        <f>+IF(GASTOS!$J148=1,SUM(GASTOS!$C148:$D148),0)</f>
        <v>0</v>
      </c>
      <c r="B140">
        <f>+IF(GASTOS!$J148=2,SUM(GASTOS!$C148:$D148),0)</f>
        <v>0</v>
      </c>
      <c r="C140">
        <f>+IF(GASTOS!$J148=3,SUM(GASTOS!$C148:$D148),0)</f>
        <v>0</v>
      </c>
      <c r="D140">
        <f>+IF(GASTOS!$J148=4,SUM(GASTOS!$C148:$D148),0)</f>
        <v>0</v>
      </c>
      <c r="E140">
        <f>+IF(GASTOS!$J148=5,SUM(GASTOS!$C148:$D148),0)</f>
        <v>0</v>
      </c>
      <c r="F140">
        <f>+IF(GASTOS!$J148=6,SUM(GASTOS!$C148:$D148),0)</f>
        <v>0</v>
      </c>
      <c r="G140">
        <f>+IF(GASTOS!$J148=7,SUM(GASTOS!$C148:$D148),0)</f>
        <v>0</v>
      </c>
      <c r="H140">
        <f>+IF(GASTOS!$J148=8,SUM(GASTOS!$C148:$D148),0)</f>
        <v>0</v>
      </c>
      <c r="I140">
        <f>+IF(GASTOS!$J148=9,SUM(GASTOS!$C148:$D148),0)</f>
        <v>0</v>
      </c>
      <c r="J140">
        <f>+IF(GASTOS!$J148=10,SUM(GASTOS!$C148:$D148),0)</f>
        <v>0</v>
      </c>
    </row>
    <row r="141" spans="1:10" x14ac:dyDescent="0.2">
      <c r="A141">
        <f>+IF(GASTOS!$J149=1,SUM(GASTOS!$C149:$D149),0)</f>
        <v>0</v>
      </c>
      <c r="B141">
        <f>+IF(GASTOS!$J149=2,SUM(GASTOS!$C149:$D149),0)</f>
        <v>0</v>
      </c>
      <c r="C141">
        <f>+IF(GASTOS!$J149=3,SUM(GASTOS!$C149:$D149),0)</f>
        <v>0</v>
      </c>
      <c r="D141">
        <f>+IF(GASTOS!$J149=4,SUM(GASTOS!$C149:$D149),0)</f>
        <v>0</v>
      </c>
      <c r="E141">
        <f>+IF(GASTOS!$J149=5,SUM(GASTOS!$C149:$D149),0)</f>
        <v>0</v>
      </c>
      <c r="F141">
        <f>+IF(GASTOS!$J149=6,SUM(GASTOS!$C149:$D149),0)</f>
        <v>0</v>
      </c>
      <c r="G141">
        <f>+IF(GASTOS!$J149=7,SUM(GASTOS!$C149:$D149),0)</f>
        <v>0</v>
      </c>
      <c r="H141">
        <f>+IF(GASTOS!$J149=8,SUM(GASTOS!$C149:$D149),0)</f>
        <v>0</v>
      </c>
      <c r="I141">
        <f>+IF(GASTOS!$J149=9,SUM(GASTOS!$C149:$D149),0)</f>
        <v>0</v>
      </c>
      <c r="J141">
        <f>+IF(GASTOS!$J149=10,SUM(GASTOS!$C149:$D149),0)</f>
        <v>0</v>
      </c>
    </row>
    <row r="142" spans="1:10" x14ac:dyDescent="0.2">
      <c r="A142">
        <f>+IF(GASTOS!$J150=1,SUM(GASTOS!$C150:$D150),0)</f>
        <v>0</v>
      </c>
      <c r="B142">
        <f>+IF(GASTOS!$J150=2,SUM(GASTOS!$C150:$D150),0)</f>
        <v>0</v>
      </c>
      <c r="C142">
        <f>+IF(GASTOS!$J150=3,SUM(GASTOS!$C150:$D150),0)</f>
        <v>0</v>
      </c>
      <c r="D142">
        <f>+IF(GASTOS!$J150=4,SUM(GASTOS!$C150:$D150),0)</f>
        <v>0</v>
      </c>
      <c r="E142">
        <f>+IF(GASTOS!$J150=5,SUM(GASTOS!$C150:$D150),0)</f>
        <v>0</v>
      </c>
      <c r="F142">
        <f>+IF(GASTOS!$J150=6,SUM(GASTOS!$C150:$D150),0)</f>
        <v>0</v>
      </c>
      <c r="G142">
        <f>+IF(GASTOS!$J150=7,SUM(GASTOS!$C150:$D150),0)</f>
        <v>0</v>
      </c>
      <c r="H142">
        <f>+IF(GASTOS!$J150=8,SUM(GASTOS!$C150:$D150),0)</f>
        <v>0</v>
      </c>
      <c r="I142">
        <f>+IF(GASTOS!$J150=9,SUM(GASTOS!$C150:$D150),0)</f>
        <v>0</v>
      </c>
      <c r="J142">
        <f>+IF(GASTOS!$J150=10,SUM(GASTOS!$C150:$D150),0)</f>
        <v>0</v>
      </c>
    </row>
    <row r="143" spans="1:10" x14ac:dyDescent="0.2">
      <c r="A143">
        <f>+IF(GASTOS!$J151=1,SUM(GASTOS!$C151:$D151),0)</f>
        <v>0</v>
      </c>
      <c r="B143">
        <f>+IF(GASTOS!$J151=2,SUM(GASTOS!$C151:$D151),0)</f>
        <v>0</v>
      </c>
      <c r="C143">
        <f>+IF(GASTOS!$J151=3,SUM(GASTOS!$C151:$D151),0)</f>
        <v>0</v>
      </c>
      <c r="D143">
        <f>+IF(GASTOS!$J151=4,SUM(GASTOS!$C151:$D151),0)</f>
        <v>0</v>
      </c>
      <c r="E143">
        <f>+IF(GASTOS!$J151=5,SUM(GASTOS!$C151:$D151),0)</f>
        <v>0</v>
      </c>
      <c r="F143">
        <f>+IF(GASTOS!$J151=6,SUM(GASTOS!$C151:$D151),0)</f>
        <v>0</v>
      </c>
      <c r="G143">
        <f>+IF(GASTOS!$J151=7,SUM(GASTOS!$C151:$D151),0)</f>
        <v>0</v>
      </c>
      <c r="H143">
        <f>+IF(GASTOS!$J151=8,SUM(GASTOS!$C151:$D151),0)</f>
        <v>0</v>
      </c>
      <c r="I143">
        <f>+IF(GASTOS!$J151=9,SUM(GASTOS!$C151:$D151),0)</f>
        <v>0</v>
      </c>
      <c r="J143">
        <f>+IF(GASTOS!$J151=10,SUM(GASTOS!$C151:$D151),0)</f>
        <v>0</v>
      </c>
    </row>
    <row r="144" spans="1:10" x14ac:dyDescent="0.2">
      <c r="A144">
        <f>+IF(GASTOS!$J152=1,SUM(GASTOS!$C152:$D152),0)</f>
        <v>0</v>
      </c>
      <c r="B144">
        <f>+IF(GASTOS!$J152=2,SUM(GASTOS!$C152:$D152),0)</f>
        <v>0</v>
      </c>
      <c r="C144">
        <f>+IF(GASTOS!$J152=3,SUM(GASTOS!$C152:$D152),0)</f>
        <v>0</v>
      </c>
      <c r="D144">
        <f>+IF(GASTOS!$J152=4,SUM(GASTOS!$C152:$D152),0)</f>
        <v>0</v>
      </c>
      <c r="E144">
        <f>+IF(GASTOS!$J152=5,SUM(GASTOS!$C152:$D152),0)</f>
        <v>0</v>
      </c>
      <c r="F144">
        <f>+IF(GASTOS!$J152=6,SUM(GASTOS!$C152:$D152),0)</f>
        <v>0</v>
      </c>
      <c r="G144">
        <f>+IF(GASTOS!$J152=7,SUM(GASTOS!$C152:$D152),0)</f>
        <v>0</v>
      </c>
      <c r="H144">
        <f>+IF(GASTOS!$J152=8,SUM(GASTOS!$C152:$D152),0)</f>
        <v>0</v>
      </c>
      <c r="I144">
        <f>+IF(GASTOS!$J152=9,SUM(GASTOS!$C152:$D152),0)</f>
        <v>0</v>
      </c>
      <c r="J144">
        <f>+IF(GASTOS!$J152=10,SUM(GASTOS!$C152:$D152),0)</f>
        <v>0</v>
      </c>
    </row>
    <row r="145" spans="1:10" x14ac:dyDescent="0.2">
      <c r="A145">
        <f>+IF(GASTOS!$J153=1,SUM(GASTOS!$C153:$D153),0)</f>
        <v>0</v>
      </c>
      <c r="B145">
        <f>+IF(GASTOS!$J153=2,SUM(GASTOS!$C153:$D153),0)</f>
        <v>0</v>
      </c>
      <c r="C145">
        <f>+IF(GASTOS!$J153=3,SUM(GASTOS!$C153:$D153),0)</f>
        <v>0</v>
      </c>
      <c r="D145">
        <f>+IF(GASTOS!$J153=4,SUM(GASTOS!$C153:$D153),0)</f>
        <v>0</v>
      </c>
      <c r="E145">
        <f>+IF(GASTOS!$J153=5,SUM(GASTOS!$C153:$D153),0)</f>
        <v>0</v>
      </c>
      <c r="F145">
        <f>+IF(GASTOS!$J153=6,SUM(GASTOS!$C153:$D153),0)</f>
        <v>0</v>
      </c>
      <c r="G145">
        <f>+IF(GASTOS!$J153=7,SUM(GASTOS!$C153:$D153),0)</f>
        <v>0</v>
      </c>
      <c r="H145">
        <f>+IF(GASTOS!$J153=8,SUM(GASTOS!$C153:$D153),0)</f>
        <v>0</v>
      </c>
      <c r="I145">
        <f>+IF(GASTOS!$J153=9,SUM(GASTOS!$C153:$D153),0)</f>
        <v>0</v>
      </c>
      <c r="J145">
        <f>+IF(GASTOS!$J153=10,SUM(GASTOS!$C153:$D153),0)</f>
        <v>0</v>
      </c>
    </row>
    <row r="146" spans="1:10" x14ac:dyDescent="0.2">
      <c r="A146">
        <f>+IF(GASTOS!$J154=1,SUM(GASTOS!$C154:$D154),0)</f>
        <v>0</v>
      </c>
      <c r="B146">
        <f>+IF(GASTOS!$J154=2,SUM(GASTOS!$C154:$D154),0)</f>
        <v>0</v>
      </c>
      <c r="C146">
        <f>+IF(GASTOS!$J154=3,SUM(GASTOS!$C154:$D154),0)</f>
        <v>0</v>
      </c>
      <c r="D146">
        <f>+IF(GASTOS!$J154=4,SUM(GASTOS!$C154:$D154),0)</f>
        <v>0</v>
      </c>
      <c r="E146">
        <f>+IF(GASTOS!$J154=5,SUM(GASTOS!$C154:$D154),0)</f>
        <v>0</v>
      </c>
      <c r="F146">
        <f>+IF(GASTOS!$J154=6,SUM(GASTOS!$C154:$D154),0)</f>
        <v>0</v>
      </c>
      <c r="G146">
        <f>+IF(GASTOS!$J154=7,SUM(GASTOS!$C154:$D154),0)</f>
        <v>0</v>
      </c>
      <c r="H146">
        <f>+IF(GASTOS!$J154=8,SUM(GASTOS!$C154:$D154),0)</f>
        <v>0</v>
      </c>
      <c r="I146">
        <f>+IF(GASTOS!$J154=9,SUM(GASTOS!$C154:$D154),0)</f>
        <v>0</v>
      </c>
      <c r="J146">
        <f>+IF(GASTOS!$J154=10,SUM(GASTOS!$C154:$D154),0)</f>
        <v>0</v>
      </c>
    </row>
    <row r="147" spans="1:10" x14ac:dyDescent="0.2">
      <c r="A147">
        <f>+IF(GASTOS!$J155=1,SUM(GASTOS!$C155:$D155),0)</f>
        <v>0</v>
      </c>
      <c r="B147">
        <f>+IF(GASTOS!$J155=2,SUM(GASTOS!$C155:$D155),0)</f>
        <v>0</v>
      </c>
      <c r="C147">
        <f>+IF(GASTOS!$J155=3,SUM(GASTOS!$C155:$D155),0)</f>
        <v>0</v>
      </c>
      <c r="D147">
        <f>+IF(GASTOS!$J155=4,SUM(GASTOS!$C155:$D155),0)</f>
        <v>0</v>
      </c>
      <c r="E147">
        <f>+IF(GASTOS!$J155=5,SUM(GASTOS!$C155:$D155),0)</f>
        <v>0</v>
      </c>
      <c r="F147">
        <f>+IF(GASTOS!$J155=6,SUM(GASTOS!$C155:$D155),0)</f>
        <v>0</v>
      </c>
      <c r="G147">
        <f>+IF(GASTOS!$J155=7,SUM(GASTOS!$C155:$D155),0)</f>
        <v>0</v>
      </c>
      <c r="H147">
        <f>+IF(GASTOS!$J155=8,SUM(GASTOS!$C155:$D155),0)</f>
        <v>0</v>
      </c>
      <c r="I147">
        <f>+IF(GASTOS!$J155=9,SUM(GASTOS!$C155:$D155),0)</f>
        <v>0</v>
      </c>
      <c r="J147">
        <f>+IF(GASTOS!$J155=10,SUM(GASTOS!$C155:$D155),0)</f>
        <v>0</v>
      </c>
    </row>
    <row r="148" spans="1:10" x14ac:dyDescent="0.2">
      <c r="A148">
        <f>+IF(GASTOS!$J156=1,SUM(GASTOS!$C156:$D156),0)</f>
        <v>0</v>
      </c>
      <c r="B148">
        <f>+IF(GASTOS!$J156=2,SUM(GASTOS!$C156:$D156),0)</f>
        <v>0</v>
      </c>
      <c r="C148">
        <f>+IF(GASTOS!$J156=3,SUM(GASTOS!$C156:$D156),0)</f>
        <v>0</v>
      </c>
      <c r="D148">
        <f>+IF(GASTOS!$J156=4,SUM(GASTOS!$C156:$D156),0)</f>
        <v>0</v>
      </c>
      <c r="E148">
        <f>+IF(GASTOS!$J156=5,SUM(GASTOS!$C156:$D156),0)</f>
        <v>0</v>
      </c>
      <c r="F148">
        <f>+IF(GASTOS!$J156=6,SUM(GASTOS!$C156:$D156),0)</f>
        <v>0</v>
      </c>
      <c r="G148">
        <f>+IF(GASTOS!$J156=7,SUM(GASTOS!$C156:$D156),0)</f>
        <v>0</v>
      </c>
      <c r="H148">
        <f>+IF(GASTOS!$J156=8,SUM(GASTOS!$C156:$D156),0)</f>
        <v>0</v>
      </c>
      <c r="I148">
        <f>+IF(GASTOS!$J156=9,SUM(GASTOS!$C156:$D156),0)</f>
        <v>0</v>
      </c>
      <c r="J148">
        <f>+IF(GASTOS!$J156=10,SUM(GASTOS!$C156:$D156),0)</f>
        <v>0</v>
      </c>
    </row>
    <row r="149" spans="1:10" x14ac:dyDescent="0.2">
      <c r="A149">
        <f>+IF(GASTOS!$J157=1,SUM(GASTOS!$C157:$D157),0)</f>
        <v>0</v>
      </c>
      <c r="B149">
        <f>+IF(GASTOS!$J157=2,SUM(GASTOS!$C157:$D157),0)</f>
        <v>0</v>
      </c>
      <c r="C149">
        <f>+IF(GASTOS!$J157=3,SUM(GASTOS!$C157:$D157),0)</f>
        <v>0</v>
      </c>
      <c r="D149">
        <f>+IF(GASTOS!$J157=4,SUM(GASTOS!$C157:$D157),0)</f>
        <v>0</v>
      </c>
      <c r="E149">
        <f>+IF(GASTOS!$J157=5,SUM(GASTOS!$C157:$D157),0)</f>
        <v>0</v>
      </c>
      <c r="F149">
        <f>+IF(GASTOS!$J157=6,SUM(GASTOS!$C157:$D157),0)</f>
        <v>0</v>
      </c>
      <c r="G149">
        <f>+IF(GASTOS!$J157=7,SUM(GASTOS!$C157:$D157),0)</f>
        <v>0</v>
      </c>
      <c r="H149">
        <f>+IF(GASTOS!$J157=8,SUM(GASTOS!$C157:$D157),0)</f>
        <v>0</v>
      </c>
      <c r="I149">
        <f>+IF(GASTOS!$J157=9,SUM(GASTOS!$C157:$D157),0)</f>
        <v>0</v>
      </c>
      <c r="J149">
        <f>+IF(GASTOS!$J157=10,SUM(GASTOS!$C157:$D157),0)</f>
        <v>0</v>
      </c>
    </row>
    <row r="150" spans="1:10" x14ac:dyDescent="0.2">
      <c r="A150">
        <f>+IF(GASTOS!$J158=1,SUM(GASTOS!$C158:$D158),0)</f>
        <v>0</v>
      </c>
      <c r="B150">
        <f>+IF(GASTOS!$J158=2,SUM(GASTOS!$C158:$D158),0)</f>
        <v>0</v>
      </c>
      <c r="C150">
        <f>+IF(GASTOS!$J158=3,SUM(GASTOS!$C158:$D158),0)</f>
        <v>0</v>
      </c>
      <c r="D150">
        <f>+IF(GASTOS!$J158=4,SUM(GASTOS!$C158:$D158),0)</f>
        <v>0</v>
      </c>
      <c r="E150">
        <f>+IF(GASTOS!$J158=5,SUM(GASTOS!$C158:$D158),0)</f>
        <v>0</v>
      </c>
      <c r="F150">
        <f>+IF(GASTOS!$J158=6,SUM(GASTOS!$C158:$D158),0)</f>
        <v>0</v>
      </c>
      <c r="G150">
        <f>+IF(GASTOS!$J158=7,SUM(GASTOS!$C158:$D158),0)</f>
        <v>0</v>
      </c>
      <c r="H150">
        <f>+IF(GASTOS!$J158=8,SUM(GASTOS!$C158:$D158),0)</f>
        <v>0</v>
      </c>
      <c r="I150">
        <f>+IF(GASTOS!$J158=9,SUM(GASTOS!$C158:$D158),0)</f>
        <v>0</v>
      </c>
      <c r="J150">
        <f>+IF(GASTOS!$J158=10,SUM(GASTOS!$C158:$D158),0)</f>
        <v>0</v>
      </c>
    </row>
    <row r="151" spans="1:10" x14ac:dyDescent="0.2">
      <c r="A151">
        <f>+IF(GASTOS!$J159=1,SUM(GASTOS!$C159:$D159),0)</f>
        <v>0</v>
      </c>
      <c r="B151">
        <f>+IF(GASTOS!$J159=2,SUM(GASTOS!$C159:$D159),0)</f>
        <v>0</v>
      </c>
      <c r="C151">
        <f>+IF(GASTOS!$J159=3,SUM(GASTOS!$C159:$D159),0)</f>
        <v>0</v>
      </c>
      <c r="D151">
        <f>+IF(GASTOS!$J159=4,SUM(GASTOS!$C159:$D159),0)</f>
        <v>0</v>
      </c>
      <c r="E151">
        <f>+IF(GASTOS!$J159=5,SUM(GASTOS!$C159:$D159),0)</f>
        <v>0</v>
      </c>
      <c r="F151">
        <f>+IF(GASTOS!$J159=6,SUM(GASTOS!$C159:$D159),0)</f>
        <v>0</v>
      </c>
      <c r="G151">
        <f>+IF(GASTOS!$J159=7,SUM(GASTOS!$C159:$D159),0)</f>
        <v>0</v>
      </c>
      <c r="H151">
        <f>+IF(GASTOS!$J159=8,SUM(GASTOS!$C159:$D159),0)</f>
        <v>0</v>
      </c>
      <c r="I151">
        <f>+IF(GASTOS!$J159=9,SUM(GASTOS!$C159:$D159),0)</f>
        <v>0</v>
      </c>
      <c r="J151">
        <f>+IF(GASTOS!$J159=10,SUM(GASTOS!$C159:$D159),0)</f>
        <v>0</v>
      </c>
    </row>
    <row r="152" spans="1:10" x14ac:dyDescent="0.2">
      <c r="A152">
        <f>+IF(GASTOS!$J160=1,SUM(GASTOS!$C160:$D160),0)</f>
        <v>0</v>
      </c>
      <c r="B152">
        <f>+IF(GASTOS!$J160=2,SUM(GASTOS!$C160:$D160),0)</f>
        <v>0</v>
      </c>
      <c r="C152">
        <f>+IF(GASTOS!$J160=3,SUM(GASTOS!$C160:$D160),0)</f>
        <v>0</v>
      </c>
      <c r="D152">
        <f>+IF(GASTOS!$J160=4,SUM(GASTOS!$C160:$D160),0)</f>
        <v>0</v>
      </c>
      <c r="E152">
        <f>+IF(GASTOS!$J160=5,SUM(GASTOS!$C160:$D160),0)</f>
        <v>0</v>
      </c>
      <c r="F152">
        <f>+IF(GASTOS!$J160=6,SUM(GASTOS!$C160:$D160),0)</f>
        <v>0</v>
      </c>
      <c r="G152">
        <f>+IF(GASTOS!$J160=7,SUM(GASTOS!$C160:$D160),0)</f>
        <v>0</v>
      </c>
      <c r="H152">
        <f>+IF(GASTOS!$J160=8,SUM(GASTOS!$C160:$D160),0)</f>
        <v>0</v>
      </c>
      <c r="I152">
        <f>+IF(GASTOS!$J160=9,SUM(GASTOS!$C160:$D160),0)</f>
        <v>0</v>
      </c>
      <c r="J152">
        <f>+IF(GASTOS!$J160=10,SUM(GASTOS!$C160:$D160),0)</f>
        <v>0</v>
      </c>
    </row>
    <row r="153" spans="1:10" x14ac:dyDescent="0.2">
      <c r="A153">
        <f>+IF(GASTOS!$J161=1,SUM(GASTOS!$C161:$D161),0)</f>
        <v>0</v>
      </c>
      <c r="B153">
        <f>+IF(GASTOS!$J161=2,SUM(GASTOS!$C161:$D161),0)</f>
        <v>0</v>
      </c>
      <c r="C153">
        <f>+IF(GASTOS!$J161=3,SUM(GASTOS!$C161:$D161),0)</f>
        <v>0</v>
      </c>
      <c r="D153">
        <f>+IF(GASTOS!$J161=4,SUM(GASTOS!$C161:$D161),0)</f>
        <v>0</v>
      </c>
      <c r="E153">
        <f>+IF(GASTOS!$J161=5,SUM(GASTOS!$C161:$D161),0)</f>
        <v>0</v>
      </c>
      <c r="F153">
        <f>+IF(GASTOS!$J161=6,SUM(GASTOS!$C161:$D161),0)</f>
        <v>0</v>
      </c>
      <c r="G153">
        <f>+IF(GASTOS!$J161=7,SUM(GASTOS!$C161:$D161),0)</f>
        <v>0</v>
      </c>
      <c r="H153">
        <f>+IF(GASTOS!$J161=8,SUM(GASTOS!$C161:$D161),0)</f>
        <v>0</v>
      </c>
      <c r="I153">
        <f>+IF(GASTOS!$J161=9,SUM(GASTOS!$C161:$D161),0)</f>
        <v>0</v>
      </c>
      <c r="J153">
        <f>+IF(GASTOS!$J161=10,SUM(GASTOS!$C161:$D161),0)</f>
        <v>0</v>
      </c>
    </row>
    <row r="154" spans="1:10" x14ac:dyDescent="0.2">
      <c r="A154">
        <f>+IF(GASTOS!$J162=1,SUM(GASTOS!$C162:$D162),0)</f>
        <v>0</v>
      </c>
      <c r="B154">
        <f>+IF(GASTOS!$J162=2,SUM(GASTOS!$C162:$D162),0)</f>
        <v>0</v>
      </c>
      <c r="C154">
        <f>+IF(GASTOS!$J162=3,SUM(GASTOS!$C162:$D162),0)</f>
        <v>0</v>
      </c>
      <c r="D154">
        <f>+IF(GASTOS!$J162=4,SUM(GASTOS!$C162:$D162),0)</f>
        <v>0</v>
      </c>
      <c r="E154">
        <f>+IF(GASTOS!$J162=5,SUM(GASTOS!$C162:$D162),0)</f>
        <v>0</v>
      </c>
      <c r="F154">
        <f>+IF(GASTOS!$J162=6,SUM(GASTOS!$C162:$D162),0)</f>
        <v>0</v>
      </c>
      <c r="G154">
        <f>+IF(GASTOS!$J162=7,SUM(GASTOS!$C162:$D162),0)</f>
        <v>0</v>
      </c>
      <c r="H154">
        <f>+IF(GASTOS!$J162=8,SUM(GASTOS!$C162:$D162),0)</f>
        <v>0</v>
      </c>
      <c r="I154">
        <f>+IF(GASTOS!$J162=9,SUM(GASTOS!$C162:$D162),0)</f>
        <v>0</v>
      </c>
      <c r="J154">
        <f>+IF(GASTOS!$J162=10,SUM(GASTOS!$C162:$D162),0)</f>
        <v>0</v>
      </c>
    </row>
    <row r="155" spans="1:10" x14ac:dyDescent="0.2">
      <c r="A155">
        <f>+IF(GASTOS!$J163=1,SUM(GASTOS!$C163:$D163),0)</f>
        <v>0</v>
      </c>
      <c r="B155">
        <f>+IF(GASTOS!$J163=2,SUM(GASTOS!$C163:$D163),0)</f>
        <v>0</v>
      </c>
      <c r="C155">
        <f>+IF(GASTOS!$J163=3,SUM(GASTOS!$C163:$D163),0)</f>
        <v>0</v>
      </c>
      <c r="D155">
        <f>+IF(GASTOS!$J163=4,SUM(GASTOS!$C163:$D163),0)</f>
        <v>0</v>
      </c>
      <c r="E155">
        <f>+IF(GASTOS!$J163=5,SUM(GASTOS!$C163:$D163),0)</f>
        <v>0</v>
      </c>
      <c r="F155">
        <f>+IF(GASTOS!$J163=6,SUM(GASTOS!$C163:$D163),0)</f>
        <v>0</v>
      </c>
      <c r="G155">
        <f>+IF(GASTOS!$J163=7,SUM(GASTOS!$C163:$D163),0)</f>
        <v>0</v>
      </c>
      <c r="H155">
        <f>+IF(GASTOS!$J163=8,SUM(GASTOS!$C163:$D163),0)</f>
        <v>0</v>
      </c>
      <c r="I155">
        <f>+IF(GASTOS!$J163=9,SUM(GASTOS!$C163:$D163),0)</f>
        <v>0</v>
      </c>
      <c r="J155">
        <f>+IF(GASTOS!$J163=10,SUM(GASTOS!$C163:$D163),0)</f>
        <v>0</v>
      </c>
    </row>
    <row r="156" spans="1:10" x14ac:dyDescent="0.2">
      <c r="A156">
        <f>+IF(GASTOS!$J164=1,SUM(GASTOS!$C164:$D164),0)</f>
        <v>0</v>
      </c>
      <c r="B156">
        <f>+IF(GASTOS!$J164=2,SUM(GASTOS!$C164:$D164),0)</f>
        <v>0</v>
      </c>
      <c r="C156">
        <f>+IF(GASTOS!$J164=3,SUM(GASTOS!$C164:$D164),0)</f>
        <v>0</v>
      </c>
      <c r="D156">
        <f>+IF(GASTOS!$J164=4,SUM(GASTOS!$C164:$D164),0)</f>
        <v>0</v>
      </c>
      <c r="E156">
        <f>+IF(GASTOS!$J164=5,SUM(GASTOS!$C164:$D164),0)</f>
        <v>0</v>
      </c>
      <c r="F156">
        <f>+IF(GASTOS!$J164=6,SUM(GASTOS!$C164:$D164),0)</f>
        <v>0</v>
      </c>
      <c r="G156">
        <f>+IF(GASTOS!$J164=7,SUM(GASTOS!$C164:$D164),0)</f>
        <v>0</v>
      </c>
      <c r="H156">
        <f>+IF(GASTOS!$J164=8,SUM(GASTOS!$C164:$D164),0)</f>
        <v>0</v>
      </c>
      <c r="I156">
        <f>+IF(GASTOS!$J164=9,SUM(GASTOS!$C164:$D164),0)</f>
        <v>0</v>
      </c>
      <c r="J156">
        <f>+IF(GASTOS!$J164=10,SUM(GASTOS!$C164:$D164),0)</f>
        <v>0</v>
      </c>
    </row>
    <row r="157" spans="1:10" x14ac:dyDescent="0.2">
      <c r="A157">
        <f>+IF(GASTOS!$J165=1,SUM(GASTOS!$C165:$D165),0)</f>
        <v>0</v>
      </c>
      <c r="B157">
        <f>+IF(GASTOS!$J165=2,SUM(GASTOS!$C165:$D165),0)</f>
        <v>0</v>
      </c>
      <c r="C157">
        <f>+IF(GASTOS!$J165=3,SUM(GASTOS!$C165:$D165),0)</f>
        <v>0</v>
      </c>
      <c r="D157">
        <f>+IF(GASTOS!$J165=4,SUM(GASTOS!$C165:$D165),0)</f>
        <v>0</v>
      </c>
      <c r="E157">
        <f>+IF(GASTOS!$J165=5,SUM(GASTOS!$C165:$D165),0)</f>
        <v>0</v>
      </c>
      <c r="F157">
        <f>+IF(GASTOS!$J165=6,SUM(GASTOS!$C165:$D165),0)</f>
        <v>0</v>
      </c>
      <c r="G157">
        <f>+IF(GASTOS!$J165=7,SUM(GASTOS!$C165:$D165),0)</f>
        <v>0</v>
      </c>
      <c r="H157">
        <f>+IF(GASTOS!$J165=8,SUM(GASTOS!$C165:$D165),0)</f>
        <v>0</v>
      </c>
      <c r="I157">
        <f>+IF(GASTOS!$J165=9,SUM(GASTOS!$C165:$D165),0)</f>
        <v>0</v>
      </c>
      <c r="J157">
        <f>+IF(GASTOS!$J165=10,SUM(GASTOS!$C165:$D165),0)</f>
        <v>0</v>
      </c>
    </row>
    <row r="158" spans="1:10" x14ac:dyDescent="0.2">
      <c r="A158">
        <f>+IF(GASTOS!$J166=1,SUM(GASTOS!$C166:$D166),0)</f>
        <v>0</v>
      </c>
      <c r="B158">
        <f>+IF(GASTOS!$J166=2,SUM(GASTOS!$C166:$D166),0)</f>
        <v>0</v>
      </c>
      <c r="C158">
        <f>+IF(GASTOS!$J166=3,SUM(GASTOS!$C166:$D166),0)</f>
        <v>0</v>
      </c>
      <c r="D158">
        <f>+IF(GASTOS!$J166=4,SUM(GASTOS!$C166:$D166),0)</f>
        <v>0</v>
      </c>
      <c r="E158">
        <f>+IF(GASTOS!$J166=5,SUM(GASTOS!$C166:$D166),0)</f>
        <v>0</v>
      </c>
      <c r="F158">
        <f>+IF(GASTOS!$J166=6,SUM(GASTOS!$C166:$D166),0)</f>
        <v>0</v>
      </c>
      <c r="G158">
        <f>+IF(GASTOS!$J166=7,SUM(GASTOS!$C166:$D166),0)</f>
        <v>0</v>
      </c>
      <c r="H158">
        <f>+IF(GASTOS!$J166=8,SUM(GASTOS!$C166:$D166),0)</f>
        <v>0</v>
      </c>
      <c r="I158">
        <f>+IF(GASTOS!$J166=9,SUM(GASTOS!$C166:$D166),0)</f>
        <v>0</v>
      </c>
      <c r="J158">
        <f>+IF(GASTOS!$J166=10,SUM(GASTOS!$C166:$D166),0)</f>
        <v>0</v>
      </c>
    </row>
    <row r="159" spans="1:10" x14ac:dyDescent="0.2">
      <c r="A159">
        <f>+IF(GASTOS!$J167=1,SUM(GASTOS!$C167:$D167),0)</f>
        <v>0</v>
      </c>
      <c r="B159">
        <f>+IF(GASTOS!$J167=2,SUM(GASTOS!$C167:$D167),0)</f>
        <v>0</v>
      </c>
      <c r="C159">
        <f>+IF(GASTOS!$J167=3,SUM(GASTOS!$C167:$D167),0)</f>
        <v>0</v>
      </c>
      <c r="D159">
        <f>+IF(GASTOS!$J167=4,SUM(GASTOS!$C167:$D167),0)</f>
        <v>0</v>
      </c>
      <c r="E159">
        <f>+IF(GASTOS!$J167=5,SUM(GASTOS!$C167:$D167),0)</f>
        <v>0</v>
      </c>
      <c r="F159">
        <f>+IF(GASTOS!$J167=6,SUM(GASTOS!$C167:$D167),0)</f>
        <v>0</v>
      </c>
      <c r="G159">
        <f>+IF(GASTOS!$J167=7,SUM(GASTOS!$C167:$D167),0)</f>
        <v>0</v>
      </c>
      <c r="H159">
        <f>+IF(GASTOS!$J167=8,SUM(GASTOS!$C167:$D167),0)</f>
        <v>0</v>
      </c>
      <c r="I159">
        <f>+IF(GASTOS!$J167=9,SUM(GASTOS!$C167:$D167),0)</f>
        <v>0</v>
      </c>
      <c r="J159">
        <f>+IF(GASTOS!$J167=10,SUM(GASTOS!$C167:$D167),0)</f>
        <v>0</v>
      </c>
    </row>
    <row r="160" spans="1:10" x14ac:dyDescent="0.2">
      <c r="A160">
        <f>+IF(GASTOS!$J168=1,SUM(GASTOS!$C168:$D168),0)</f>
        <v>0</v>
      </c>
      <c r="B160">
        <f>+IF(GASTOS!$J168=2,SUM(GASTOS!$C168:$D168),0)</f>
        <v>0</v>
      </c>
      <c r="C160">
        <f>+IF(GASTOS!$J168=3,SUM(GASTOS!$C168:$D168),0)</f>
        <v>0</v>
      </c>
      <c r="D160">
        <f>+IF(GASTOS!$J168=4,SUM(GASTOS!$C168:$D168),0)</f>
        <v>0</v>
      </c>
      <c r="E160">
        <f>+IF(GASTOS!$J168=5,SUM(GASTOS!$C168:$D168),0)</f>
        <v>0</v>
      </c>
      <c r="F160">
        <f>+IF(GASTOS!$J168=6,SUM(GASTOS!$C168:$D168),0)</f>
        <v>0</v>
      </c>
      <c r="G160">
        <f>+IF(GASTOS!$J168=7,SUM(GASTOS!$C168:$D168),0)</f>
        <v>0</v>
      </c>
      <c r="H160">
        <f>+IF(GASTOS!$J168=8,SUM(GASTOS!$C168:$D168),0)</f>
        <v>0</v>
      </c>
      <c r="I160">
        <f>+IF(GASTOS!$J168=9,SUM(GASTOS!$C168:$D168),0)</f>
        <v>0</v>
      </c>
      <c r="J160">
        <f>+IF(GASTOS!$J168=10,SUM(GASTOS!$C168:$D168),0)</f>
        <v>0</v>
      </c>
    </row>
    <row r="161" spans="1:10" x14ac:dyDescent="0.2">
      <c r="A161">
        <f>+IF(GASTOS!$J169=1,SUM(GASTOS!$C169:$D169),0)</f>
        <v>0</v>
      </c>
      <c r="B161">
        <f>+IF(GASTOS!$J169=2,SUM(GASTOS!$C169:$D169),0)</f>
        <v>0</v>
      </c>
      <c r="C161">
        <f>+IF(GASTOS!$J169=3,SUM(GASTOS!$C169:$D169),0)</f>
        <v>0</v>
      </c>
      <c r="D161">
        <f>+IF(GASTOS!$J169=4,SUM(GASTOS!$C169:$D169),0)</f>
        <v>0</v>
      </c>
      <c r="E161">
        <f>+IF(GASTOS!$J169=5,SUM(GASTOS!$C169:$D169),0)</f>
        <v>0</v>
      </c>
      <c r="F161">
        <f>+IF(GASTOS!$J169=6,SUM(GASTOS!$C169:$D169),0)</f>
        <v>0</v>
      </c>
      <c r="G161">
        <f>+IF(GASTOS!$J169=7,SUM(GASTOS!$C169:$D169),0)</f>
        <v>0</v>
      </c>
      <c r="H161">
        <f>+IF(GASTOS!$J169=8,SUM(GASTOS!$C169:$D169),0)</f>
        <v>0</v>
      </c>
      <c r="I161">
        <f>+IF(GASTOS!$J169=9,SUM(GASTOS!$C169:$D169),0)</f>
        <v>0</v>
      </c>
      <c r="J161">
        <f>+IF(GASTOS!$J169=10,SUM(GASTOS!$C169:$D169),0)</f>
        <v>0</v>
      </c>
    </row>
    <row r="162" spans="1:10" x14ac:dyDescent="0.2">
      <c r="A162">
        <f>+IF(GASTOS!$J170=1,SUM(GASTOS!$C170:$D170),0)</f>
        <v>0</v>
      </c>
      <c r="B162">
        <f>+IF(GASTOS!$J170=2,SUM(GASTOS!$C170:$D170),0)</f>
        <v>0</v>
      </c>
      <c r="C162">
        <f>+IF(GASTOS!$J170=3,SUM(GASTOS!$C170:$D170),0)</f>
        <v>0</v>
      </c>
      <c r="D162">
        <f>+IF(GASTOS!$J170=4,SUM(GASTOS!$C170:$D170),0)</f>
        <v>0</v>
      </c>
      <c r="E162">
        <f>+IF(GASTOS!$J170=5,SUM(GASTOS!$C170:$D170),0)</f>
        <v>0</v>
      </c>
      <c r="F162">
        <f>+IF(GASTOS!$J170=6,SUM(GASTOS!$C170:$D170),0)</f>
        <v>0</v>
      </c>
      <c r="G162">
        <f>+IF(GASTOS!$J170=7,SUM(GASTOS!$C170:$D170),0)</f>
        <v>0</v>
      </c>
      <c r="H162">
        <f>+IF(GASTOS!$J170=8,SUM(GASTOS!$C170:$D170),0)</f>
        <v>0</v>
      </c>
      <c r="I162">
        <f>+IF(GASTOS!$J170=9,SUM(GASTOS!$C170:$D170),0)</f>
        <v>0</v>
      </c>
      <c r="J162">
        <f>+IF(GASTOS!$J170=10,SUM(GASTOS!$C170:$D170),0)</f>
        <v>0</v>
      </c>
    </row>
    <row r="163" spans="1:10" x14ac:dyDescent="0.2">
      <c r="A163">
        <f>+IF(GASTOS!$J171=1,SUM(GASTOS!$C171:$D171),0)</f>
        <v>0</v>
      </c>
      <c r="B163">
        <f>+IF(GASTOS!$J171=2,SUM(GASTOS!$C171:$D171),0)</f>
        <v>0</v>
      </c>
      <c r="C163">
        <f>+IF(GASTOS!$J171=3,SUM(GASTOS!$C171:$D171),0)</f>
        <v>0</v>
      </c>
      <c r="D163">
        <f>+IF(GASTOS!$J171=4,SUM(GASTOS!$C171:$D171),0)</f>
        <v>0</v>
      </c>
      <c r="E163">
        <f>+IF(GASTOS!$J171=5,SUM(GASTOS!$C171:$D171),0)</f>
        <v>0</v>
      </c>
      <c r="F163">
        <f>+IF(GASTOS!$J171=6,SUM(GASTOS!$C171:$D171),0)</f>
        <v>0</v>
      </c>
      <c r="G163">
        <f>+IF(GASTOS!$J171=7,SUM(GASTOS!$C171:$D171),0)</f>
        <v>0</v>
      </c>
      <c r="H163">
        <f>+IF(GASTOS!$J171=8,SUM(GASTOS!$C171:$D171),0)</f>
        <v>0</v>
      </c>
      <c r="I163">
        <f>+IF(GASTOS!$J171=9,SUM(GASTOS!$C171:$D171),0)</f>
        <v>0</v>
      </c>
      <c r="J163">
        <f>+IF(GASTOS!$J171=10,SUM(GASTOS!$C171:$D171),0)</f>
        <v>0</v>
      </c>
    </row>
    <row r="164" spans="1:10" x14ac:dyDescent="0.2">
      <c r="A164">
        <f>+IF(GASTOS!$J172=1,SUM(GASTOS!$C172:$D172),0)</f>
        <v>0</v>
      </c>
      <c r="B164">
        <f>+IF(GASTOS!$J172=2,SUM(GASTOS!$C172:$D172),0)</f>
        <v>0</v>
      </c>
      <c r="C164">
        <f>+IF(GASTOS!$J172=3,SUM(GASTOS!$C172:$D172),0)</f>
        <v>0</v>
      </c>
      <c r="D164">
        <f>+IF(GASTOS!$J172=4,SUM(GASTOS!$C172:$D172),0)</f>
        <v>0</v>
      </c>
      <c r="E164">
        <f>+IF(GASTOS!$J172=5,SUM(GASTOS!$C172:$D172),0)</f>
        <v>0</v>
      </c>
      <c r="F164">
        <f>+IF(GASTOS!$J172=6,SUM(GASTOS!$C172:$D172),0)</f>
        <v>0</v>
      </c>
      <c r="G164">
        <f>+IF(GASTOS!$J172=7,SUM(GASTOS!$C172:$D172),0)</f>
        <v>0</v>
      </c>
      <c r="H164">
        <f>+IF(GASTOS!$J172=8,SUM(GASTOS!$C172:$D172),0)</f>
        <v>0</v>
      </c>
      <c r="I164">
        <f>+IF(GASTOS!$J172=9,SUM(GASTOS!$C172:$D172),0)</f>
        <v>0</v>
      </c>
      <c r="J164">
        <f>+IF(GASTOS!$J172=10,SUM(GASTOS!$C172:$D172),0)</f>
        <v>0</v>
      </c>
    </row>
    <row r="165" spans="1:10" x14ac:dyDescent="0.2">
      <c r="A165">
        <f>+IF(GASTOS!$J173=1,SUM(GASTOS!$C173:$D173),0)</f>
        <v>0</v>
      </c>
      <c r="B165">
        <f>+IF(GASTOS!$J173=2,SUM(GASTOS!$C173:$D173),0)</f>
        <v>0</v>
      </c>
      <c r="C165">
        <f>+IF(GASTOS!$J173=3,SUM(GASTOS!$C173:$D173),0)</f>
        <v>0</v>
      </c>
      <c r="D165">
        <f>+IF(GASTOS!$J173=4,SUM(GASTOS!$C173:$D173),0)</f>
        <v>0</v>
      </c>
      <c r="E165">
        <f>+IF(GASTOS!$J173=5,SUM(GASTOS!$C173:$D173),0)</f>
        <v>0</v>
      </c>
      <c r="F165">
        <f>+IF(GASTOS!$J173=6,SUM(GASTOS!$C173:$D173),0)</f>
        <v>0</v>
      </c>
      <c r="G165">
        <f>+IF(GASTOS!$J173=7,SUM(GASTOS!$C173:$D173),0)</f>
        <v>0</v>
      </c>
      <c r="H165">
        <f>+IF(GASTOS!$J173=8,SUM(GASTOS!$C173:$D173),0)</f>
        <v>0</v>
      </c>
      <c r="I165">
        <f>+IF(GASTOS!$J173=9,SUM(GASTOS!$C173:$D173),0)</f>
        <v>0</v>
      </c>
      <c r="J165">
        <f>+IF(GASTOS!$J173=10,SUM(GASTOS!$C173:$D173),0)</f>
        <v>0</v>
      </c>
    </row>
    <row r="166" spans="1:10" x14ac:dyDescent="0.2">
      <c r="A166">
        <f>+IF(GASTOS!$J174=1,SUM(GASTOS!$C174:$D174),0)</f>
        <v>0</v>
      </c>
      <c r="B166">
        <f>+IF(GASTOS!$J174=2,SUM(GASTOS!$C174:$D174),0)</f>
        <v>0</v>
      </c>
      <c r="C166">
        <f>+IF(GASTOS!$J174=3,SUM(GASTOS!$C174:$D174),0)</f>
        <v>0</v>
      </c>
      <c r="D166">
        <f>+IF(GASTOS!$J174=4,SUM(GASTOS!$C174:$D174),0)</f>
        <v>0</v>
      </c>
      <c r="E166">
        <f>+IF(GASTOS!$J174=5,SUM(GASTOS!$C174:$D174),0)</f>
        <v>0</v>
      </c>
      <c r="F166">
        <f>+IF(GASTOS!$J174=6,SUM(GASTOS!$C174:$D174),0)</f>
        <v>0</v>
      </c>
      <c r="G166">
        <f>+IF(GASTOS!$J174=7,SUM(GASTOS!$C174:$D174),0)</f>
        <v>0</v>
      </c>
      <c r="H166">
        <f>+IF(GASTOS!$J174=8,SUM(GASTOS!$C174:$D174),0)</f>
        <v>0</v>
      </c>
      <c r="I166">
        <f>+IF(GASTOS!$J174=9,SUM(GASTOS!$C174:$D174),0)</f>
        <v>0</v>
      </c>
      <c r="J166">
        <f>+IF(GASTOS!$J174=10,SUM(GASTOS!$C174:$D174),0)</f>
        <v>0</v>
      </c>
    </row>
    <row r="167" spans="1:10" x14ac:dyDescent="0.2">
      <c r="A167">
        <f>+IF(GASTOS!$J175=1,SUM(GASTOS!$C175:$D175),0)</f>
        <v>0</v>
      </c>
      <c r="B167">
        <f>+IF(GASTOS!$J175=2,SUM(GASTOS!$C175:$D175),0)</f>
        <v>0</v>
      </c>
      <c r="C167">
        <f>+IF(GASTOS!$J175=3,SUM(GASTOS!$C175:$D175),0)</f>
        <v>0</v>
      </c>
      <c r="D167">
        <f>+IF(GASTOS!$J175=4,SUM(GASTOS!$C175:$D175),0)</f>
        <v>0</v>
      </c>
      <c r="E167">
        <f>+IF(GASTOS!$J175=5,SUM(GASTOS!$C175:$D175),0)</f>
        <v>0</v>
      </c>
      <c r="F167">
        <f>+IF(GASTOS!$J175=6,SUM(GASTOS!$C175:$D175),0)</f>
        <v>0</v>
      </c>
      <c r="G167">
        <f>+IF(GASTOS!$J175=7,SUM(GASTOS!$C175:$D175),0)</f>
        <v>0</v>
      </c>
      <c r="H167">
        <f>+IF(GASTOS!$J175=8,SUM(GASTOS!$C175:$D175),0)</f>
        <v>0</v>
      </c>
      <c r="I167">
        <f>+IF(GASTOS!$J175=9,SUM(GASTOS!$C175:$D175),0)</f>
        <v>0</v>
      </c>
      <c r="J167">
        <f>+IF(GASTOS!$J175=10,SUM(GASTOS!$C175:$D175),0)</f>
        <v>0</v>
      </c>
    </row>
    <row r="168" spans="1:10" x14ac:dyDescent="0.2">
      <c r="A168">
        <f>+IF(GASTOS!$J176=1,SUM(GASTOS!$C176:$D176),0)</f>
        <v>0</v>
      </c>
      <c r="B168">
        <f>+IF(GASTOS!$J176=2,SUM(GASTOS!$C176:$D176),0)</f>
        <v>0</v>
      </c>
      <c r="C168">
        <f>+IF(GASTOS!$J176=3,SUM(GASTOS!$C176:$D176),0)</f>
        <v>0</v>
      </c>
      <c r="D168">
        <f>+IF(GASTOS!$J176=4,SUM(GASTOS!$C176:$D176),0)</f>
        <v>0</v>
      </c>
      <c r="E168">
        <f>+IF(GASTOS!$J176=5,SUM(GASTOS!$C176:$D176),0)</f>
        <v>0</v>
      </c>
      <c r="F168">
        <f>+IF(GASTOS!$J176=6,SUM(GASTOS!$C176:$D176),0)</f>
        <v>0</v>
      </c>
      <c r="G168">
        <f>+IF(GASTOS!$J176=7,SUM(GASTOS!$C176:$D176),0)</f>
        <v>0</v>
      </c>
      <c r="H168">
        <f>+IF(GASTOS!$J176=8,SUM(GASTOS!$C176:$D176),0)</f>
        <v>0</v>
      </c>
      <c r="I168">
        <f>+IF(GASTOS!$J176=9,SUM(GASTOS!$C176:$D176),0)</f>
        <v>0</v>
      </c>
      <c r="J168">
        <f>+IF(GASTOS!$J176=10,SUM(GASTOS!$C176:$D176),0)</f>
        <v>0</v>
      </c>
    </row>
    <row r="169" spans="1:10" x14ac:dyDescent="0.2">
      <c r="A169">
        <f>+IF(GASTOS!$J177=1,SUM(GASTOS!$C177:$D177),0)</f>
        <v>0</v>
      </c>
      <c r="B169">
        <f>+IF(GASTOS!$J177=2,SUM(GASTOS!$C177:$D177),0)</f>
        <v>0</v>
      </c>
      <c r="C169">
        <f>+IF(GASTOS!$J177=3,SUM(GASTOS!$C177:$D177),0)</f>
        <v>0</v>
      </c>
      <c r="D169">
        <f>+IF(GASTOS!$J177=4,SUM(GASTOS!$C177:$D177),0)</f>
        <v>0</v>
      </c>
      <c r="E169">
        <f>+IF(GASTOS!$J177=5,SUM(GASTOS!$C177:$D177),0)</f>
        <v>0</v>
      </c>
      <c r="F169">
        <f>+IF(GASTOS!$J177=6,SUM(GASTOS!$C177:$D177),0)</f>
        <v>0</v>
      </c>
      <c r="G169">
        <f>+IF(GASTOS!$J177=7,SUM(GASTOS!$C177:$D177),0)</f>
        <v>0</v>
      </c>
      <c r="H169">
        <f>+IF(GASTOS!$J177=8,SUM(GASTOS!$C177:$D177),0)</f>
        <v>0</v>
      </c>
      <c r="I169">
        <f>+IF(GASTOS!$J177=9,SUM(GASTOS!$C177:$D177),0)</f>
        <v>0</v>
      </c>
      <c r="J169">
        <f>+IF(GASTOS!$J177=10,SUM(GASTOS!$C177:$D177),0)</f>
        <v>0</v>
      </c>
    </row>
    <row r="170" spans="1:10" x14ac:dyDescent="0.2">
      <c r="A170">
        <f>+IF(GASTOS!$J178=1,SUM(GASTOS!$C178:$D178),0)</f>
        <v>0</v>
      </c>
      <c r="B170">
        <f>+IF(GASTOS!$J178=2,SUM(GASTOS!$C178:$D178),0)</f>
        <v>0</v>
      </c>
      <c r="C170">
        <f>+IF(GASTOS!$J178=3,SUM(GASTOS!$C178:$D178),0)</f>
        <v>0</v>
      </c>
      <c r="D170">
        <f>+IF(GASTOS!$J178=4,SUM(GASTOS!$C178:$D178),0)</f>
        <v>0</v>
      </c>
      <c r="E170">
        <f>+IF(GASTOS!$J178=5,SUM(GASTOS!$C178:$D178),0)</f>
        <v>0</v>
      </c>
      <c r="F170">
        <f>+IF(GASTOS!$J178=6,SUM(GASTOS!$C178:$D178),0)</f>
        <v>0</v>
      </c>
      <c r="G170">
        <f>+IF(GASTOS!$J178=7,SUM(GASTOS!$C178:$D178),0)</f>
        <v>0</v>
      </c>
      <c r="H170">
        <f>+IF(GASTOS!$J178=8,SUM(GASTOS!$C178:$D178),0)</f>
        <v>0</v>
      </c>
      <c r="I170">
        <f>+IF(GASTOS!$J178=9,SUM(GASTOS!$C178:$D178),0)</f>
        <v>0</v>
      </c>
      <c r="J170">
        <f>+IF(GASTOS!$J178=10,SUM(GASTOS!$C178:$D178),0)</f>
        <v>0</v>
      </c>
    </row>
    <row r="171" spans="1:10" x14ac:dyDescent="0.2">
      <c r="A171">
        <f>+IF(GASTOS!$J179=1,SUM(GASTOS!$C179:$D179),0)</f>
        <v>0</v>
      </c>
      <c r="B171">
        <f>+IF(GASTOS!$J179=2,SUM(GASTOS!$C179:$D179),0)</f>
        <v>0</v>
      </c>
      <c r="C171">
        <f>+IF(GASTOS!$J179=3,SUM(GASTOS!$C179:$D179),0)</f>
        <v>0</v>
      </c>
      <c r="D171">
        <f>+IF(GASTOS!$J179=4,SUM(GASTOS!$C179:$D179),0)</f>
        <v>0</v>
      </c>
      <c r="E171">
        <f>+IF(GASTOS!$J179=5,SUM(GASTOS!$C179:$D179),0)</f>
        <v>0</v>
      </c>
      <c r="F171">
        <f>+IF(GASTOS!$J179=6,SUM(GASTOS!$C179:$D179),0)</f>
        <v>0</v>
      </c>
      <c r="G171">
        <f>+IF(GASTOS!$J179=7,SUM(GASTOS!$C179:$D179),0)</f>
        <v>0</v>
      </c>
      <c r="H171">
        <f>+IF(GASTOS!$J179=8,SUM(GASTOS!$C179:$D179),0)</f>
        <v>0</v>
      </c>
      <c r="I171">
        <f>+IF(GASTOS!$J179=9,SUM(GASTOS!$C179:$D179),0)</f>
        <v>0</v>
      </c>
      <c r="J171">
        <f>+IF(GASTOS!$J179=10,SUM(GASTOS!$C179:$D179),0)</f>
        <v>0</v>
      </c>
    </row>
    <row r="172" spans="1:10" x14ac:dyDescent="0.2">
      <c r="A172">
        <f>+IF(GASTOS!$J180=1,SUM(GASTOS!$C180:$D180),0)</f>
        <v>0</v>
      </c>
      <c r="B172">
        <f>+IF(GASTOS!$J180=2,SUM(GASTOS!$C180:$D180),0)</f>
        <v>0</v>
      </c>
      <c r="C172">
        <f>+IF(GASTOS!$J180=3,SUM(GASTOS!$C180:$D180),0)</f>
        <v>0</v>
      </c>
      <c r="D172">
        <f>+IF(GASTOS!$J180=4,SUM(GASTOS!$C180:$D180),0)</f>
        <v>0</v>
      </c>
      <c r="E172">
        <f>+IF(GASTOS!$J180=5,SUM(GASTOS!$C180:$D180),0)</f>
        <v>0</v>
      </c>
      <c r="F172">
        <f>+IF(GASTOS!$J180=6,SUM(GASTOS!$C180:$D180),0)</f>
        <v>0</v>
      </c>
      <c r="G172">
        <f>+IF(GASTOS!$J180=7,SUM(GASTOS!$C180:$D180),0)</f>
        <v>0</v>
      </c>
      <c r="H172">
        <f>+IF(GASTOS!$J180=8,SUM(GASTOS!$C180:$D180),0)</f>
        <v>0</v>
      </c>
      <c r="I172">
        <f>+IF(GASTOS!$J180=9,SUM(GASTOS!$C180:$D180),0)</f>
        <v>0</v>
      </c>
      <c r="J172">
        <f>+IF(GASTOS!$J180=10,SUM(GASTOS!$C180:$D180),0)</f>
        <v>0</v>
      </c>
    </row>
    <row r="173" spans="1:10" x14ac:dyDescent="0.2">
      <c r="A173">
        <f>+IF(GASTOS!$J181=1,SUM(GASTOS!$C181:$D181),0)</f>
        <v>0</v>
      </c>
      <c r="B173">
        <f>+IF(GASTOS!$J181=2,SUM(GASTOS!$C181:$D181),0)</f>
        <v>0</v>
      </c>
      <c r="C173">
        <f>+IF(GASTOS!$J181=3,SUM(GASTOS!$C181:$D181),0)</f>
        <v>0</v>
      </c>
      <c r="D173">
        <f>+IF(GASTOS!$J181=4,SUM(GASTOS!$C181:$D181),0)</f>
        <v>0</v>
      </c>
      <c r="E173">
        <f>+IF(GASTOS!$J181=5,SUM(GASTOS!$C181:$D181),0)</f>
        <v>0</v>
      </c>
      <c r="F173">
        <f>+IF(GASTOS!$J181=6,SUM(GASTOS!$C181:$D181),0)</f>
        <v>0</v>
      </c>
      <c r="G173">
        <f>+IF(GASTOS!$J181=7,SUM(GASTOS!$C181:$D181),0)</f>
        <v>0</v>
      </c>
      <c r="H173">
        <f>+IF(GASTOS!$J181=8,SUM(GASTOS!$C181:$D181),0)</f>
        <v>0</v>
      </c>
      <c r="I173">
        <f>+IF(GASTOS!$J181=9,SUM(GASTOS!$C181:$D181),0)</f>
        <v>0</v>
      </c>
      <c r="J173">
        <f>+IF(GASTOS!$J181=10,SUM(GASTOS!$C181:$D181),0)</f>
        <v>0</v>
      </c>
    </row>
    <row r="174" spans="1:10" x14ac:dyDescent="0.2">
      <c r="A174">
        <f>+IF(GASTOS!$J182=1,SUM(GASTOS!$C182:$D182),0)</f>
        <v>0</v>
      </c>
      <c r="B174">
        <f>+IF(GASTOS!$J182=2,SUM(GASTOS!$C182:$D182),0)</f>
        <v>0</v>
      </c>
      <c r="C174">
        <f>+IF(GASTOS!$J182=3,SUM(GASTOS!$C182:$D182),0)</f>
        <v>0</v>
      </c>
      <c r="D174">
        <f>+IF(GASTOS!$J182=4,SUM(GASTOS!$C182:$D182),0)</f>
        <v>0</v>
      </c>
      <c r="E174">
        <f>+IF(GASTOS!$J182=5,SUM(GASTOS!$C182:$D182),0)</f>
        <v>0</v>
      </c>
      <c r="F174">
        <f>+IF(GASTOS!$J182=6,SUM(GASTOS!$C182:$D182),0)</f>
        <v>0</v>
      </c>
      <c r="G174">
        <f>+IF(GASTOS!$J182=7,SUM(GASTOS!$C182:$D182),0)</f>
        <v>0</v>
      </c>
      <c r="H174">
        <f>+IF(GASTOS!$J182=8,SUM(GASTOS!$C182:$D182),0)</f>
        <v>0</v>
      </c>
      <c r="I174">
        <f>+IF(GASTOS!$J182=9,SUM(GASTOS!$C182:$D182),0)</f>
        <v>0</v>
      </c>
      <c r="J174">
        <f>+IF(GASTOS!$J182=10,SUM(GASTOS!$C182:$D182),0)</f>
        <v>0</v>
      </c>
    </row>
    <row r="175" spans="1:10" x14ac:dyDescent="0.2">
      <c r="A175">
        <f>+IF(GASTOS!$J183=1,SUM(GASTOS!$C183:$D183),0)</f>
        <v>0</v>
      </c>
      <c r="B175">
        <f>+IF(GASTOS!$J183=2,SUM(GASTOS!$C183:$D183),0)</f>
        <v>0</v>
      </c>
      <c r="C175">
        <f>+IF(GASTOS!$J183=3,SUM(GASTOS!$C183:$D183),0)</f>
        <v>0</v>
      </c>
      <c r="D175">
        <f>+IF(GASTOS!$J183=4,SUM(GASTOS!$C183:$D183),0)</f>
        <v>0</v>
      </c>
      <c r="E175">
        <f>+IF(GASTOS!$J183=5,SUM(GASTOS!$C183:$D183),0)</f>
        <v>0</v>
      </c>
      <c r="F175">
        <f>+IF(GASTOS!$J183=6,SUM(GASTOS!$C183:$D183),0)</f>
        <v>0</v>
      </c>
      <c r="G175">
        <f>+IF(GASTOS!$J183=7,SUM(GASTOS!$C183:$D183),0)</f>
        <v>0</v>
      </c>
      <c r="H175">
        <f>+IF(GASTOS!$J183=8,SUM(GASTOS!$C183:$D183),0)</f>
        <v>0</v>
      </c>
      <c r="I175">
        <f>+IF(GASTOS!$J183=9,SUM(GASTOS!$C183:$D183),0)</f>
        <v>0</v>
      </c>
      <c r="J175">
        <f>+IF(GASTOS!$J183=10,SUM(GASTOS!$C183:$D183),0)</f>
        <v>0</v>
      </c>
    </row>
    <row r="176" spans="1:10" x14ac:dyDescent="0.2">
      <c r="A176">
        <f>+IF(GASTOS!$J184=1,SUM(GASTOS!$C184:$D184),0)</f>
        <v>0</v>
      </c>
      <c r="B176">
        <f>+IF(GASTOS!$J184=2,SUM(GASTOS!$C184:$D184),0)</f>
        <v>0</v>
      </c>
      <c r="C176">
        <f>+IF(GASTOS!$J184=3,SUM(GASTOS!$C184:$D184),0)</f>
        <v>0</v>
      </c>
      <c r="D176">
        <f>+IF(GASTOS!$J184=4,SUM(GASTOS!$C184:$D184),0)</f>
        <v>0</v>
      </c>
      <c r="E176">
        <f>+IF(GASTOS!$J184=5,SUM(GASTOS!$C184:$D184),0)</f>
        <v>0</v>
      </c>
      <c r="F176">
        <f>+IF(GASTOS!$J184=6,SUM(GASTOS!$C184:$D184),0)</f>
        <v>0</v>
      </c>
      <c r="G176">
        <f>+IF(GASTOS!$J184=7,SUM(GASTOS!$C184:$D184),0)</f>
        <v>0</v>
      </c>
      <c r="H176">
        <f>+IF(GASTOS!$J184=8,SUM(GASTOS!$C184:$D184),0)</f>
        <v>0</v>
      </c>
      <c r="I176">
        <f>+IF(GASTOS!$J184=9,SUM(GASTOS!$C184:$D184),0)</f>
        <v>0</v>
      </c>
      <c r="J176">
        <f>+IF(GASTOS!$J184=10,SUM(GASTOS!$C184:$D184),0)</f>
        <v>0</v>
      </c>
    </row>
    <row r="177" spans="1:10" x14ac:dyDescent="0.2">
      <c r="A177">
        <f>+IF(GASTOS!$J185=1,SUM(GASTOS!$C185:$D185),0)</f>
        <v>0</v>
      </c>
      <c r="B177">
        <f>+IF(GASTOS!$J185=2,SUM(GASTOS!$C185:$D185),0)</f>
        <v>0</v>
      </c>
      <c r="C177">
        <f>+IF(GASTOS!$J185=3,SUM(GASTOS!$C185:$D185),0)</f>
        <v>0</v>
      </c>
      <c r="D177">
        <f>+IF(GASTOS!$J185=4,SUM(GASTOS!$C185:$D185),0)</f>
        <v>0</v>
      </c>
      <c r="E177">
        <f>+IF(GASTOS!$J185=5,SUM(GASTOS!$C185:$D185),0)</f>
        <v>0</v>
      </c>
      <c r="F177">
        <f>+IF(GASTOS!$J185=6,SUM(GASTOS!$C185:$D185),0)</f>
        <v>0</v>
      </c>
      <c r="G177">
        <f>+IF(GASTOS!$J185=7,SUM(GASTOS!$C185:$D185),0)</f>
        <v>0</v>
      </c>
      <c r="H177">
        <f>+IF(GASTOS!$J185=8,SUM(GASTOS!$C185:$D185),0)</f>
        <v>0</v>
      </c>
      <c r="I177">
        <f>+IF(GASTOS!$J185=9,SUM(GASTOS!$C185:$D185),0)</f>
        <v>0</v>
      </c>
      <c r="J177">
        <f>+IF(GASTOS!$J185=10,SUM(GASTOS!$C185:$D185),0)</f>
        <v>0</v>
      </c>
    </row>
    <row r="178" spans="1:10" x14ac:dyDescent="0.2">
      <c r="A178">
        <f>+IF(GASTOS!$J186=1,SUM(GASTOS!$C186:$D186),0)</f>
        <v>0</v>
      </c>
      <c r="B178">
        <f>+IF(GASTOS!$J186=2,SUM(GASTOS!$C186:$D186),0)</f>
        <v>0</v>
      </c>
      <c r="C178">
        <f>+IF(GASTOS!$J186=3,SUM(GASTOS!$C186:$D186),0)</f>
        <v>0</v>
      </c>
      <c r="D178">
        <f>+IF(GASTOS!$J186=4,SUM(GASTOS!$C186:$D186),0)</f>
        <v>0</v>
      </c>
      <c r="E178">
        <f>+IF(GASTOS!$J186=5,SUM(GASTOS!$C186:$D186),0)</f>
        <v>0</v>
      </c>
      <c r="F178">
        <f>+IF(GASTOS!$J186=6,SUM(GASTOS!$C186:$D186),0)</f>
        <v>0</v>
      </c>
      <c r="G178">
        <f>+IF(GASTOS!$J186=7,SUM(GASTOS!$C186:$D186),0)</f>
        <v>0</v>
      </c>
      <c r="H178">
        <f>+IF(GASTOS!$J186=8,SUM(GASTOS!$C186:$D186),0)</f>
        <v>0</v>
      </c>
      <c r="I178">
        <f>+IF(GASTOS!$J186=9,SUM(GASTOS!$C186:$D186),0)</f>
        <v>0</v>
      </c>
      <c r="J178">
        <f>+IF(GASTOS!$J186=10,SUM(GASTOS!$C186:$D186),0)</f>
        <v>0</v>
      </c>
    </row>
    <row r="179" spans="1:10" x14ac:dyDescent="0.2">
      <c r="A179">
        <f>+IF(GASTOS!$J187=1,SUM(GASTOS!$C187:$D187),0)</f>
        <v>0</v>
      </c>
      <c r="B179">
        <f>+IF(GASTOS!$J187=2,SUM(GASTOS!$C187:$D187),0)</f>
        <v>0</v>
      </c>
      <c r="C179">
        <f>+IF(GASTOS!$J187=3,SUM(GASTOS!$C187:$D187),0)</f>
        <v>0</v>
      </c>
      <c r="D179">
        <f>+IF(GASTOS!$J187=4,SUM(GASTOS!$C187:$D187),0)</f>
        <v>0</v>
      </c>
      <c r="E179">
        <f>+IF(GASTOS!$J187=5,SUM(GASTOS!$C187:$D187),0)</f>
        <v>0</v>
      </c>
      <c r="F179">
        <f>+IF(GASTOS!$J187=6,SUM(GASTOS!$C187:$D187),0)</f>
        <v>0</v>
      </c>
      <c r="G179">
        <f>+IF(GASTOS!$J187=7,SUM(GASTOS!$C187:$D187),0)</f>
        <v>0</v>
      </c>
      <c r="H179">
        <f>+IF(GASTOS!$J187=8,SUM(GASTOS!$C187:$D187),0)</f>
        <v>0</v>
      </c>
      <c r="I179">
        <f>+IF(GASTOS!$J187=9,SUM(GASTOS!$C187:$D187),0)</f>
        <v>0</v>
      </c>
      <c r="J179">
        <f>+IF(GASTOS!$J187=10,SUM(GASTOS!$C187:$D187),0)</f>
        <v>0</v>
      </c>
    </row>
    <row r="180" spans="1:10" x14ac:dyDescent="0.2">
      <c r="A180">
        <f>+IF(GASTOS!$J188=1,SUM(GASTOS!$C188:$D188),0)</f>
        <v>0</v>
      </c>
      <c r="B180">
        <f>+IF(GASTOS!$J188=2,SUM(GASTOS!$C188:$D188),0)</f>
        <v>0</v>
      </c>
      <c r="C180">
        <f>+IF(GASTOS!$J188=3,SUM(GASTOS!$C188:$D188),0)</f>
        <v>0</v>
      </c>
      <c r="D180">
        <f>+IF(GASTOS!$J188=4,SUM(GASTOS!$C188:$D188),0)</f>
        <v>0</v>
      </c>
      <c r="E180">
        <f>+IF(GASTOS!$J188=5,SUM(GASTOS!$C188:$D188),0)</f>
        <v>0</v>
      </c>
      <c r="F180">
        <f>+IF(GASTOS!$J188=6,SUM(GASTOS!$C188:$D188),0)</f>
        <v>0</v>
      </c>
      <c r="G180">
        <f>+IF(GASTOS!$J188=7,SUM(GASTOS!$C188:$D188),0)</f>
        <v>0</v>
      </c>
      <c r="H180">
        <f>+IF(GASTOS!$J188=8,SUM(GASTOS!$C188:$D188),0)</f>
        <v>0</v>
      </c>
      <c r="I180">
        <f>+IF(GASTOS!$J188=9,SUM(GASTOS!$C188:$D188),0)</f>
        <v>0</v>
      </c>
      <c r="J180">
        <f>+IF(GASTOS!$J188=10,SUM(GASTOS!$C188:$D188),0)</f>
        <v>0</v>
      </c>
    </row>
    <row r="181" spans="1:10" x14ac:dyDescent="0.2">
      <c r="A181">
        <f>+IF(GASTOS!$J189=1,SUM(GASTOS!$C189:$D189),0)</f>
        <v>0</v>
      </c>
      <c r="B181">
        <f>+IF(GASTOS!$J189=2,SUM(GASTOS!$C189:$D189),0)</f>
        <v>0</v>
      </c>
      <c r="C181">
        <f>+IF(GASTOS!$J189=3,SUM(GASTOS!$C189:$D189),0)</f>
        <v>0</v>
      </c>
      <c r="D181">
        <f>+IF(GASTOS!$J189=4,SUM(GASTOS!$C189:$D189),0)</f>
        <v>0</v>
      </c>
      <c r="E181">
        <f>+IF(GASTOS!$J189=5,SUM(GASTOS!$C189:$D189),0)</f>
        <v>0</v>
      </c>
      <c r="F181">
        <f>+IF(GASTOS!$J189=6,SUM(GASTOS!$C189:$D189),0)</f>
        <v>0</v>
      </c>
      <c r="G181">
        <f>+IF(GASTOS!$J189=7,SUM(GASTOS!$C189:$D189),0)</f>
        <v>0</v>
      </c>
      <c r="H181">
        <f>+IF(GASTOS!$J189=8,SUM(GASTOS!$C189:$D189),0)</f>
        <v>0</v>
      </c>
      <c r="I181">
        <f>+IF(GASTOS!$J189=9,SUM(GASTOS!$C189:$D189),0)</f>
        <v>0</v>
      </c>
      <c r="J181">
        <f>+IF(GASTOS!$J189=10,SUM(GASTOS!$C189:$D189),0)</f>
        <v>0</v>
      </c>
    </row>
    <row r="182" spans="1:10" x14ac:dyDescent="0.2">
      <c r="A182">
        <f>+IF(GASTOS!$J190=1,SUM(GASTOS!$C190:$D190),0)</f>
        <v>0</v>
      </c>
      <c r="B182">
        <f>+IF(GASTOS!$J190=2,SUM(GASTOS!$C190:$D190),0)</f>
        <v>0</v>
      </c>
      <c r="C182">
        <f>+IF(GASTOS!$J190=3,SUM(GASTOS!$C190:$D190),0)</f>
        <v>0</v>
      </c>
      <c r="D182">
        <f>+IF(GASTOS!$J190=4,SUM(GASTOS!$C190:$D190),0)</f>
        <v>0</v>
      </c>
      <c r="E182">
        <f>+IF(GASTOS!$J190=5,SUM(GASTOS!$C190:$D190),0)</f>
        <v>0</v>
      </c>
      <c r="F182">
        <f>+IF(GASTOS!$J190=6,SUM(GASTOS!$C190:$D190),0)</f>
        <v>0</v>
      </c>
      <c r="G182">
        <f>+IF(GASTOS!$J190=7,SUM(GASTOS!$C190:$D190),0)</f>
        <v>0</v>
      </c>
      <c r="H182">
        <f>+IF(GASTOS!$J190=8,SUM(GASTOS!$C190:$D190),0)</f>
        <v>0</v>
      </c>
      <c r="I182">
        <f>+IF(GASTOS!$J190=9,SUM(GASTOS!$C190:$D190),0)</f>
        <v>0</v>
      </c>
      <c r="J182">
        <f>+IF(GASTOS!$J190=10,SUM(GASTOS!$C190:$D190),0)</f>
        <v>0</v>
      </c>
    </row>
    <row r="183" spans="1:10" x14ac:dyDescent="0.2">
      <c r="A183">
        <f>+IF(GASTOS!$J191=1,SUM(GASTOS!$C191:$D191),0)</f>
        <v>0</v>
      </c>
      <c r="B183">
        <f>+IF(GASTOS!$J191=2,SUM(GASTOS!$C191:$D191),0)</f>
        <v>0</v>
      </c>
      <c r="C183">
        <f>+IF(GASTOS!$J191=3,SUM(GASTOS!$C191:$D191),0)</f>
        <v>0</v>
      </c>
      <c r="D183">
        <f>+IF(GASTOS!$J191=4,SUM(GASTOS!$C191:$D191),0)</f>
        <v>0</v>
      </c>
      <c r="E183">
        <f>+IF(GASTOS!$J191=5,SUM(GASTOS!$C191:$D191),0)</f>
        <v>0</v>
      </c>
      <c r="F183">
        <f>+IF(GASTOS!$J191=6,SUM(GASTOS!$C191:$D191),0)</f>
        <v>0</v>
      </c>
      <c r="G183">
        <f>+IF(GASTOS!$J191=7,SUM(GASTOS!$C191:$D191),0)</f>
        <v>0</v>
      </c>
      <c r="H183">
        <f>+IF(GASTOS!$J191=8,SUM(GASTOS!$C191:$D191),0)</f>
        <v>0</v>
      </c>
      <c r="I183">
        <f>+IF(GASTOS!$J191=9,SUM(GASTOS!$C191:$D191),0)</f>
        <v>0</v>
      </c>
      <c r="J183">
        <f>+IF(GASTOS!$J191=10,SUM(GASTOS!$C191:$D191),0)</f>
        <v>0</v>
      </c>
    </row>
    <row r="184" spans="1:10" x14ac:dyDescent="0.2">
      <c r="A184">
        <f>+IF(GASTOS!$J192=1,SUM(GASTOS!$C192:$D192),0)</f>
        <v>0</v>
      </c>
      <c r="B184">
        <f>+IF(GASTOS!$J192=2,SUM(GASTOS!$C192:$D192),0)</f>
        <v>0</v>
      </c>
      <c r="C184">
        <f>+IF(GASTOS!$J192=3,SUM(GASTOS!$C192:$D192),0)</f>
        <v>0</v>
      </c>
      <c r="D184">
        <f>+IF(GASTOS!$J192=4,SUM(GASTOS!$C192:$D192),0)</f>
        <v>0</v>
      </c>
      <c r="E184">
        <f>+IF(GASTOS!$J192=5,SUM(GASTOS!$C192:$D192),0)</f>
        <v>0</v>
      </c>
      <c r="F184">
        <f>+IF(GASTOS!$J192=6,SUM(GASTOS!$C192:$D192),0)</f>
        <v>0</v>
      </c>
      <c r="G184">
        <f>+IF(GASTOS!$J192=7,SUM(GASTOS!$C192:$D192),0)</f>
        <v>0</v>
      </c>
      <c r="H184">
        <f>+IF(GASTOS!$J192=8,SUM(GASTOS!$C192:$D192),0)</f>
        <v>0</v>
      </c>
      <c r="I184">
        <f>+IF(GASTOS!$J192=9,SUM(GASTOS!$C192:$D192),0)</f>
        <v>0</v>
      </c>
      <c r="J184">
        <f>+IF(GASTOS!$J192=10,SUM(GASTOS!$C192:$D192),0)</f>
        <v>0</v>
      </c>
    </row>
    <row r="185" spans="1:10" x14ac:dyDescent="0.2">
      <c r="A185">
        <f>+IF(GASTOS!$J193=1,SUM(GASTOS!$C193:$D193),0)</f>
        <v>0</v>
      </c>
      <c r="B185">
        <f>+IF(GASTOS!$J193=2,SUM(GASTOS!$C193:$D193),0)</f>
        <v>0</v>
      </c>
      <c r="C185">
        <f>+IF(GASTOS!$J193=3,SUM(GASTOS!$C193:$D193),0)</f>
        <v>0</v>
      </c>
      <c r="D185">
        <f>+IF(GASTOS!$J193=4,SUM(GASTOS!$C193:$D193),0)</f>
        <v>0</v>
      </c>
      <c r="E185">
        <f>+IF(GASTOS!$J193=5,SUM(GASTOS!$C193:$D193),0)</f>
        <v>0</v>
      </c>
      <c r="F185">
        <f>+IF(GASTOS!$J193=6,SUM(GASTOS!$C193:$D193),0)</f>
        <v>0</v>
      </c>
      <c r="G185">
        <f>+IF(GASTOS!$J193=7,SUM(GASTOS!$C193:$D193),0)</f>
        <v>0</v>
      </c>
      <c r="H185">
        <f>+IF(GASTOS!$J193=8,SUM(GASTOS!$C193:$D193),0)</f>
        <v>0</v>
      </c>
      <c r="I185">
        <f>+IF(GASTOS!$J193=9,SUM(GASTOS!$C193:$D193),0)</f>
        <v>0</v>
      </c>
      <c r="J185">
        <f>+IF(GASTOS!$J193=10,SUM(GASTOS!$C193:$D193),0)</f>
        <v>0</v>
      </c>
    </row>
    <row r="186" spans="1:10" x14ac:dyDescent="0.2">
      <c r="A186">
        <f>+IF(GASTOS!$J194=1,SUM(GASTOS!$C194:$D194),0)</f>
        <v>0</v>
      </c>
      <c r="B186">
        <f>+IF(GASTOS!$J194=2,SUM(GASTOS!$C194:$D194),0)</f>
        <v>0</v>
      </c>
      <c r="C186">
        <f>+IF(GASTOS!$J194=3,SUM(GASTOS!$C194:$D194),0)</f>
        <v>0</v>
      </c>
      <c r="D186">
        <f>+IF(GASTOS!$J194=4,SUM(GASTOS!$C194:$D194),0)</f>
        <v>0</v>
      </c>
      <c r="E186">
        <f>+IF(GASTOS!$J194=5,SUM(GASTOS!$C194:$D194),0)</f>
        <v>0</v>
      </c>
      <c r="F186">
        <f>+IF(GASTOS!$J194=6,SUM(GASTOS!$C194:$D194),0)</f>
        <v>0</v>
      </c>
      <c r="G186">
        <f>+IF(GASTOS!$J194=7,SUM(GASTOS!$C194:$D194),0)</f>
        <v>0</v>
      </c>
      <c r="H186">
        <f>+IF(GASTOS!$J194=8,SUM(GASTOS!$C194:$D194),0)</f>
        <v>0</v>
      </c>
      <c r="I186">
        <f>+IF(GASTOS!$J194=9,SUM(GASTOS!$C194:$D194),0)</f>
        <v>0</v>
      </c>
      <c r="J186">
        <f>+IF(GASTOS!$J194=10,SUM(GASTOS!$C194:$D194),0)</f>
        <v>0</v>
      </c>
    </row>
    <row r="187" spans="1:10" x14ac:dyDescent="0.2">
      <c r="A187">
        <f>+IF(GASTOS!$J195=1,SUM(GASTOS!$C195:$D195),0)</f>
        <v>0</v>
      </c>
      <c r="B187">
        <f>+IF(GASTOS!$J195=2,SUM(GASTOS!$C195:$D195),0)</f>
        <v>0</v>
      </c>
      <c r="C187">
        <f>+IF(GASTOS!$J195=3,SUM(GASTOS!$C195:$D195),0)</f>
        <v>0</v>
      </c>
      <c r="D187">
        <f>+IF(GASTOS!$J195=4,SUM(GASTOS!$C195:$D195),0)</f>
        <v>0</v>
      </c>
      <c r="E187">
        <f>+IF(GASTOS!$J195=5,SUM(GASTOS!$C195:$D195),0)</f>
        <v>0</v>
      </c>
      <c r="F187">
        <f>+IF(GASTOS!$J195=6,SUM(GASTOS!$C195:$D195),0)</f>
        <v>0</v>
      </c>
      <c r="G187">
        <f>+IF(GASTOS!$J195=7,SUM(GASTOS!$C195:$D195),0)</f>
        <v>0</v>
      </c>
      <c r="H187">
        <f>+IF(GASTOS!$J195=8,SUM(GASTOS!$C195:$D195),0)</f>
        <v>0</v>
      </c>
      <c r="I187">
        <f>+IF(GASTOS!$J195=9,SUM(GASTOS!$C195:$D195),0)</f>
        <v>0</v>
      </c>
      <c r="J187">
        <f>+IF(GASTOS!$J195=10,SUM(GASTOS!$C195:$D195),0)</f>
        <v>0</v>
      </c>
    </row>
    <row r="188" spans="1:10" x14ac:dyDescent="0.2">
      <c r="A188">
        <f>+IF(GASTOS!$J196=1,SUM(GASTOS!$C196:$D196),0)</f>
        <v>0</v>
      </c>
      <c r="B188">
        <f>+IF(GASTOS!$J196=2,SUM(GASTOS!$C196:$D196),0)</f>
        <v>0</v>
      </c>
      <c r="C188">
        <f>+IF(GASTOS!$J196=3,SUM(GASTOS!$C196:$D196),0)</f>
        <v>0</v>
      </c>
      <c r="D188">
        <f>+IF(GASTOS!$J196=4,SUM(GASTOS!$C196:$D196),0)</f>
        <v>0</v>
      </c>
      <c r="E188">
        <f>+IF(GASTOS!$J196=5,SUM(GASTOS!$C196:$D196),0)</f>
        <v>0</v>
      </c>
      <c r="F188">
        <f>+IF(GASTOS!$J196=6,SUM(GASTOS!$C196:$D196),0)</f>
        <v>0</v>
      </c>
      <c r="G188">
        <f>+IF(GASTOS!$J196=7,SUM(GASTOS!$C196:$D196),0)</f>
        <v>0</v>
      </c>
      <c r="H188">
        <f>+IF(GASTOS!$J196=8,SUM(GASTOS!$C196:$D196),0)</f>
        <v>0</v>
      </c>
      <c r="I188">
        <f>+IF(GASTOS!$J196=9,SUM(GASTOS!$C196:$D196),0)</f>
        <v>0</v>
      </c>
      <c r="J188">
        <f>+IF(GASTOS!$J196=10,SUM(GASTOS!$C196:$D196),0)</f>
        <v>0</v>
      </c>
    </row>
    <row r="189" spans="1:10" x14ac:dyDescent="0.2">
      <c r="A189">
        <f>+IF(GASTOS!$J197=1,SUM(GASTOS!$C197:$D197),0)</f>
        <v>0</v>
      </c>
      <c r="B189">
        <f>+IF(GASTOS!$J197=2,SUM(GASTOS!$C197:$D197),0)</f>
        <v>0</v>
      </c>
      <c r="C189">
        <f>+IF(GASTOS!$J197=3,SUM(GASTOS!$C197:$D197),0)</f>
        <v>0</v>
      </c>
      <c r="D189">
        <f>+IF(GASTOS!$J197=4,SUM(GASTOS!$C197:$D197),0)</f>
        <v>0</v>
      </c>
      <c r="E189">
        <f>+IF(GASTOS!$J197=5,SUM(GASTOS!$C197:$D197),0)</f>
        <v>0</v>
      </c>
      <c r="F189">
        <f>+IF(GASTOS!$J197=6,SUM(GASTOS!$C197:$D197),0)</f>
        <v>0</v>
      </c>
      <c r="G189">
        <f>+IF(GASTOS!$J197=7,SUM(GASTOS!$C197:$D197),0)</f>
        <v>0</v>
      </c>
      <c r="H189">
        <f>+IF(GASTOS!$J197=8,SUM(GASTOS!$C197:$D197),0)</f>
        <v>0</v>
      </c>
      <c r="I189">
        <f>+IF(GASTOS!$J197=9,SUM(GASTOS!$C197:$D197),0)</f>
        <v>0</v>
      </c>
      <c r="J189">
        <f>+IF(GASTOS!$J197=10,SUM(GASTOS!$C197:$D197),0)</f>
        <v>0</v>
      </c>
    </row>
    <row r="190" spans="1:10" x14ac:dyDescent="0.2">
      <c r="A190">
        <f>+IF(GASTOS!$J198=1,SUM(GASTOS!$C198:$D198),0)</f>
        <v>0</v>
      </c>
      <c r="B190">
        <f>+IF(GASTOS!$J198=2,SUM(GASTOS!$C198:$D198),0)</f>
        <v>0</v>
      </c>
      <c r="C190">
        <f>+IF(GASTOS!$J198=3,SUM(GASTOS!$C198:$D198),0)</f>
        <v>0</v>
      </c>
      <c r="D190">
        <f>+IF(GASTOS!$J198=4,SUM(GASTOS!$C198:$D198),0)</f>
        <v>0</v>
      </c>
      <c r="E190">
        <f>+IF(GASTOS!$J198=5,SUM(GASTOS!$C198:$D198),0)</f>
        <v>0</v>
      </c>
      <c r="F190">
        <f>+IF(GASTOS!$J198=6,SUM(GASTOS!$C198:$D198),0)</f>
        <v>0</v>
      </c>
      <c r="G190">
        <f>+IF(GASTOS!$J198=7,SUM(GASTOS!$C198:$D198),0)</f>
        <v>0</v>
      </c>
      <c r="H190">
        <f>+IF(GASTOS!$J198=8,SUM(GASTOS!$C198:$D198),0)</f>
        <v>0</v>
      </c>
      <c r="I190">
        <f>+IF(GASTOS!$J198=9,SUM(GASTOS!$C198:$D198),0)</f>
        <v>0</v>
      </c>
      <c r="J190">
        <f>+IF(GASTOS!$J198=10,SUM(GASTOS!$C198:$D198),0)</f>
        <v>0</v>
      </c>
    </row>
    <row r="191" spans="1:10" x14ac:dyDescent="0.2">
      <c r="A191">
        <f>+IF(GASTOS!$J199=1,SUM(GASTOS!$C199:$D199),0)</f>
        <v>0</v>
      </c>
      <c r="B191">
        <f>+IF(GASTOS!$J199=2,SUM(GASTOS!$C199:$D199),0)</f>
        <v>0</v>
      </c>
      <c r="C191">
        <f>+IF(GASTOS!$J199=3,SUM(GASTOS!$C199:$D199),0)</f>
        <v>0</v>
      </c>
      <c r="D191">
        <f>+IF(GASTOS!$J199=4,SUM(GASTOS!$C199:$D199),0)</f>
        <v>0</v>
      </c>
      <c r="E191">
        <f>+IF(GASTOS!$J199=5,SUM(GASTOS!$C199:$D199),0)</f>
        <v>0</v>
      </c>
      <c r="F191">
        <f>+IF(GASTOS!$J199=6,SUM(GASTOS!$C199:$D199),0)</f>
        <v>0</v>
      </c>
      <c r="G191">
        <f>+IF(GASTOS!$J199=7,SUM(GASTOS!$C199:$D199),0)</f>
        <v>0</v>
      </c>
      <c r="H191">
        <f>+IF(GASTOS!$J199=8,SUM(GASTOS!$C199:$D199),0)</f>
        <v>0</v>
      </c>
      <c r="I191">
        <f>+IF(GASTOS!$J199=9,SUM(GASTOS!$C199:$D199),0)</f>
        <v>0</v>
      </c>
      <c r="J191">
        <f>+IF(GASTOS!$J199=10,SUM(GASTOS!$C199:$D199),0)</f>
        <v>0</v>
      </c>
    </row>
    <row r="192" spans="1:10" x14ac:dyDescent="0.2">
      <c r="A192">
        <f>+IF(GASTOS!$J200=1,SUM(GASTOS!$C200:$D200),0)</f>
        <v>0</v>
      </c>
      <c r="B192">
        <f>+IF(GASTOS!$J200=2,SUM(GASTOS!$C200:$D200),0)</f>
        <v>0</v>
      </c>
      <c r="C192">
        <f>+IF(GASTOS!$J200=3,SUM(GASTOS!$C200:$D200),0)</f>
        <v>0</v>
      </c>
      <c r="D192">
        <f>+IF(GASTOS!$J200=4,SUM(GASTOS!$C200:$D200),0)</f>
        <v>0</v>
      </c>
      <c r="E192">
        <f>+IF(GASTOS!$J200=5,SUM(GASTOS!$C200:$D200),0)</f>
        <v>0</v>
      </c>
      <c r="F192">
        <f>+IF(GASTOS!$J200=6,SUM(GASTOS!$C200:$D200),0)</f>
        <v>0</v>
      </c>
      <c r="G192">
        <f>+IF(GASTOS!$J200=7,SUM(GASTOS!$C200:$D200),0)</f>
        <v>0</v>
      </c>
      <c r="H192">
        <f>+IF(GASTOS!$J200=8,SUM(GASTOS!$C200:$D200),0)</f>
        <v>0</v>
      </c>
      <c r="I192">
        <f>+IF(GASTOS!$J200=9,SUM(GASTOS!$C200:$D200),0)</f>
        <v>0</v>
      </c>
      <c r="J192">
        <f>+IF(GASTOS!$J200=10,SUM(GASTOS!$C200:$D200),0)</f>
        <v>0</v>
      </c>
    </row>
    <row r="193" spans="1:10" x14ac:dyDescent="0.2">
      <c r="A193">
        <f>+IF(GASTOS!$J201=1,SUM(GASTOS!$C201:$D201),0)</f>
        <v>0</v>
      </c>
      <c r="B193">
        <f>+IF(GASTOS!$J201=2,SUM(GASTOS!$C201:$D201),0)</f>
        <v>0</v>
      </c>
      <c r="C193">
        <f>+IF(GASTOS!$J201=3,SUM(GASTOS!$C201:$D201),0)</f>
        <v>0</v>
      </c>
      <c r="D193">
        <f>+IF(GASTOS!$J201=4,SUM(GASTOS!$C201:$D201),0)</f>
        <v>0</v>
      </c>
      <c r="E193">
        <f>+IF(GASTOS!$J201=5,SUM(GASTOS!$C201:$D201),0)</f>
        <v>0</v>
      </c>
      <c r="F193">
        <f>+IF(GASTOS!$J201=6,SUM(GASTOS!$C201:$D201),0)</f>
        <v>0</v>
      </c>
      <c r="G193">
        <f>+IF(GASTOS!$J201=7,SUM(GASTOS!$C201:$D201),0)</f>
        <v>0</v>
      </c>
      <c r="H193">
        <f>+IF(GASTOS!$J201=8,SUM(GASTOS!$C201:$D201),0)</f>
        <v>0</v>
      </c>
      <c r="I193">
        <f>+IF(GASTOS!$J201=9,SUM(GASTOS!$C201:$D201),0)</f>
        <v>0</v>
      </c>
      <c r="J193">
        <f>+IF(GASTOS!$J201=10,SUM(GASTOS!$C201:$D201),0)</f>
        <v>0</v>
      </c>
    </row>
    <row r="194" spans="1:10" x14ac:dyDescent="0.2">
      <c r="A194">
        <f>+IF(GASTOS!$J202=1,SUM(GASTOS!$C202:$D202),0)</f>
        <v>0</v>
      </c>
      <c r="B194">
        <f>+IF(GASTOS!$J202=2,SUM(GASTOS!$C202:$D202),0)</f>
        <v>0</v>
      </c>
      <c r="C194">
        <f>+IF(GASTOS!$J202=3,SUM(GASTOS!$C202:$D202),0)</f>
        <v>0</v>
      </c>
      <c r="D194">
        <f>+IF(GASTOS!$J202=4,SUM(GASTOS!$C202:$D202),0)</f>
        <v>0</v>
      </c>
      <c r="E194">
        <f>+IF(GASTOS!$J202=5,SUM(GASTOS!$C202:$D202),0)</f>
        <v>0</v>
      </c>
      <c r="F194">
        <f>+IF(GASTOS!$J202=6,SUM(GASTOS!$C202:$D202),0)</f>
        <v>0</v>
      </c>
      <c r="G194">
        <f>+IF(GASTOS!$J202=7,SUM(GASTOS!$C202:$D202),0)</f>
        <v>0</v>
      </c>
      <c r="H194">
        <f>+IF(GASTOS!$J202=8,SUM(GASTOS!$C202:$D202),0)</f>
        <v>0</v>
      </c>
      <c r="I194">
        <f>+IF(GASTOS!$J202=9,SUM(GASTOS!$C202:$D202),0)</f>
        <v>0</v>
      </c>
      <c r="J194">
        <f>+IF(GASTOS!$J202=10,SUM(GASTOS!$C202:$D202),0)</f>
        <v>0</v>
      </c>
    </row>
    <row r="195" spans="1:10" x14ac:dyDescent="0.2">
      <c r="A195">
        <f>+IF(GASTOS!$J203=1,SUM(GASTOS!$C203:$D203),0)</f>
        <v>0</v>
      </c>
      <c r="B195">
        <f>+IF(GASTOS!$J203=2,SUM(GASTOS!$C203:$D203),0)</f>
        <v>0</v>
      </c>
      <c r="C195">
        <f>+IF(GASTOS!$J203=3,SUM(GASTOS!$C203:$D203),0)</f>
        <v>0</v>
      </c>
      <c r="D195">
        <f>+IF(GASTOS!$J203=4,SUM(GASTOS!$C203:$D203),0)</f>
        <v>0</v>
      </c>
      <c r="E195">
        <f>+IF(GASTOS!$J203=5,SUM(GASTOS!$C203:$D203),0)</f>
        <v>0</v>
      </c>
      <c r="F195">
        <f>+IF(GASTOS!$J203=6,SUM(GASTOS!$C203:$D203),0)</f>
        <v>0</v>
      </c>
      <c r="G195">
        <f>+IF(GASTOS!$J203=7,SUM(GASTOS!$C203:$D203),0)</f>
        <v>0</v>
      </c>
      <c r="H195">
        <f>+IF(GASTOS!$J203=8,SUM(GASTOS!$C203:$D203),0)</f>
        <v>0</v>
      </c>
      <c r="I195">
        <f>+IF(GASTOS!$J203=9,SUM(GASTOS!$C203:$D203),0)</f>
        <v>0</v>
      </c>
      <c r="J195">
        <f>+IF(GASTOS!$J203=10,SUM(GASTOS!$C203:$D203),0)</f>
        <v>0</v>
      </c>
    </row>
    <row r="196" spans="1:10" x14ac:dyDescent="0.2">
      <c r="A196">
        <f>+IF(GASTOS!$J204=1,SUM(GASTOS!$C204:$D204),0)</f>
        <v>0</v>
      </c>
      <c r="B196">
        <f>+IF(GASTOS!$J204=2,SUM(GASTOS!$C204:$D204),0)</f>
        <v>0</v>
      </c>
      <c r="C196">
        <f>+IF(GASTOS!$J204=3,SUM(GASTOS!$C204:$D204),0)</f>
        <v>0</v>
      </c>
      <c r="D196">
        <f>+IF(GASTOS!$J204=4,SUM(GASTOS!$C204:$D204),0)</f>
        <v>0</v>
      </c>
      <c r="E196">
        <f>+IF(GASTOS!$J204=5,SUM(GASTOS!$C204:$D204),0)</f>
        <v>0</v>
      </c>
      <c r="F196">
        <f>+IF(GASTOS!$J204=6,SUM(GASTOS!$C204:$D204),0)</f>
        <v>0</v>
      </c>
      <c r="G196">
        <f>+IF(GASTOS!$J204=7,SUM(GASTOS!$C204:$D204),0)</f>
        <v>0</v>
      </c>
      <c r="H196">
        <f>+IF(GASTOS!$J204=8,SUM(GASTOS!$C204:$D204),0)</f>
        <v>0</v>
      </c>
      <c r="I196">
        <f>+IF(GASTOS!$J204=9,SUM(GASTOS!$C204:$D204),0)</f>
        <v>0</v>
      </c>
      <c r="J196">
        <f>+IF(GASTOS!$J204=10,SUM(GASTOS!$C204:$D204),0)</f>
        <v>0</v>
      </c>
    </row>
    <row r="197" spans="1:10" x14ac:dyDescent="0.2">
      <c r="A197">
        <f>+IF(GASTOS!$J205=1,SUM(GASTOS!$C205:$D205),0)</f>
        <v>0</v>
      </c>
      <c r="B197">
        <f>+IF(GASTOS!$J205=2,SUM(GASTOS!$C205:$D205),0)</f>
        <v>0</v>
      </c>
      <c r="C197">
        <f>+IF(GASTOS!$J205=3,SUM(GASTOS!$C205:$D205),0)</f>
        <v>0</v>
      </c>
      <c r="D197">
        <f>+IF(GASTOS!$J205=4,SUM(GASTOS!$C205:$D205),0)</f>
        <v>0</v>
      </c>
      <c r="E197">
        <f>+IF(GASTOS!$J205=5,SUM(GASTOS!$C205:$D205),0)</f>
        <v>0</v>
      </c>
      <c r="F197">
        <f>+IF(GASTOS!$J205=6,SUM(GASTOS!$C205:$D205),0)</f>
        <v>0</v>
      </c>
      <c r="G197">
        <f>+IF(GASTOS!$J205=7,SUM(GASTOS!$C205:$D205),0)</f>
        <v>0</v>
      </c>
      <c r="H197">
        <f>+IF(GASTOS!$J205=8,SUM(GASTOS!$C205:$D205),0)</f>
        <v>0</v>
      </c>
      <c r="I197">
        <f>+IF(GASTOS!$J205=9,SUM(GASTOS!$C205:$D205),0)</f>
        <v>0</v>
      </c>
      <c r="J197">
        <f>+IF(GASTOS!$J205=10,SUM(GASTOS!$C205:$D205),0)</f>
        <v>0</v>
      </c>
    </row>
    <row r="198" spans="1:10" x14ac:dyDescent="0.2">
      <c r="A198">
        <f>+IF(GASTOS!$J206=1,SUM(GASTOS!$C206:$D206),0)</f>
        <v>0</v>
      </c>
      <c r="B198">
        <f>+IF(GASTOS!$J206=2,SUM(GASTOS!$C206:$D206),0)</f>
        <v>0</v>
      </c>
      <c r="C198">
        <f>+IF(GASTOS!$J206=3,SUM(GASTOS!$C206:$D206),0)</f>
        <v>0</v>
      </c>
      <c r="D198">
        <f>+IF(GASTOS!$J206=4,SUM(GASTOS!$C206:$D206),0)</f>
        <v>0</v>
      </c>
      <c r="E198">
        <f>+IF(GASTOS!$J206=5,SUM(GASTOS!$C206:$D206),0)</f>
        <v>0</v>
      </c>
      <c r="F198">
        <f>+IF(GASTOS!$J206=6,SUM(GASTOS!$C206:$D206),0)</f>
        <v>0</v>
      </c>
      <c r="G198">
        <f>+IF(GASTOS!$J206=7,SUM(GASTOS!$C206:$D206),0)</f>
        <v>0</v>
      </c>
      <c r="H198">
        <f>+IF(GASTOS!$J206=8,SUM(GASTOS!$C206:$D206),0)</f>
        <v>0</v>
      </c>
      <c r="I198">
        <f>+IF(GASTOS!$J206=9,SUM(GASTOS!$C206:$D206),0)</f>
        <v>0</v>
      </c>
      <c r="J198">
        <f>+IF(GASTOS!$J206=10,SUM(GASTOS!$C206:$D206),0)</f>
        <v>0</v>
      </c>
    </row>
    <row r="199" spans="1:10" x14ac:dyDescent="0.2">
      <c r="A199">
        <f>+IF(GASTOS!$J207=1,SUM(GASTOS!$C207:$D207),0)</f>
        <v>0</v>
      </c>
      <c r="B199">
        <f>+IF(GASTOS!$J207=2,SUM(GASTOS!$C207:$D207),0)</f>
        <v>0</v>
      </c>
      <c r="C199">
        <f>+IF(GASTOS!$J207=3,SUM(GASTOS!$C207:$D207),0)</f>
        <v>0</v>
      </c>
      <c r="D199">
        <f>+IF(GASTOS!$J207=4,SUM(GASTOS!$C207:$D207),0)</f>
        <v>0</v>
      </c>
      <c r="E199">
        <f>+IF(GASTOS!$J207=5,SUM(GASTOS!$C207:$D207),0)</f>
        <v>0</v>
      </c>
      <c r="F199">
        <f>+IF(GASTOS!$J207=6,SUM(GASTOS!$C207:$D207),0)</f>
        <v>0</v>
      </c>
      <c r="G199">
        <f>+IF(GASTOS!$J207=7,SUM(GASTOS!$C207:$D207),0)</f>
        <v>0</v>
      </c>
      <c r="H199">
        <f>+IF(GASTOS!$J207=8,SUM(GASTOS!$C207:$D207),0)</f>
        <v>0</v>
      </c>
      <c r="I199">
        <f>+IF(GASTOS!$J207=9,SUM(GASTOS!$C207:$D207),0)</f>
        <v>0</v>
      </c>
      <c r="J199">
        <f>+IF(GASTOS!$J207=10,SUM(GASTOS!$C207:$D207),0)</f>
        <v>0</v>
      </c>
    </row>
    <row r="200" spans="1:10" x14ac:dyDescent="0.2">
      <c r="A200">
        <f>+IF(GASTOS!$J208=1,SUM(GASTOS!$C208:$D208),0)</f>
        <v>0</v>
      </c>
      <c r="B200">
        <f>+IF(GASTOS!$J208=2,SUM(GASTOS!$C208:$D208),0)</f>
        <v>0</v>
      </c>
      <c r="C200">
        <f>+IF(GASTOS!$J208=3,SUM(GASTOS!$C208:$D208),0)</f>
        <v>0</v>
      </c>
      <c r="D200">
        <f>+IF(GASTOS!$J208=4,SUM(GASTOS!$C208:$D208),0)</f>
        <v>0</v>
      </c>
      <c r="E200">
        <f>+IF(GASTOS!$J208=5,SUM(GASTOS!$C208:$D208),0)</f>
        <v>0</v>
      </c>
      <c r="F200">
        <f>+IF(GASTOS!$J208=6,SUM(GASTOS!$C208:$D208),0)</f>
        <v>0</v>
      </c>
      <c r="G200">
        <f>+IF(GASTOS!$J208=7,SUM(GASTOS!$C208:$D208),0)</f>
        <v>0</v>
      </c>
      <c r="H200">
        <f>+IF(GASTOS!$J208=8,SUM(GASTOS!$C208:$D208),0)</f>
        <v>0</v>
      </c>
      <c r="I200">
        <f>+IF(GASTOS!$J208=9,SUM(GASTOS!$C208:$D208),0)</f>
        <v>0</v>
      </c>
      <c r="J200">
        <f>+IF(GASTOS!$J208=10,SUM(GASTOS!$C208:$D208),0)</f>
        <v>0</v>
      </c>
    </row>
    <row r="201" spans="1:10" x14ac:dyDescent="0.2">
      <c r="A201">
        <f>+IF(GASTOS!$J209=1,SUM(GASTOS!$C209:$D209),0)</f>
        <v>0</v>
      </c>
      <c r="B201">
        <f>+IF(GASTOS!$J209=2,SUM(GASTOS!$C209:$D209),0)</f>
        <v>0</v>
      </c>
      <c r="C201">
        <f>+IF(GASTOS!$J209=3,SUM(GASTOS!$C209:$D209),0)</f>
        <v>0</v>
      </c>
      <c r="D201">
        <f>+IF(GASTOS!$J209=4,SUM(GASTOS!$C209:$D209),0)</f>
        <v>0</v>
      </c>
      <c r="E201">
        <f>+IF(GASTOS!$J209=5,SUM(GASTOS!$C209:$D209),0)</f>
        <v>0</v>
      </c>
      <c r="F201">
        <f>+IF(GASTOS!$J209=6,SUM(GASTOS!$C209:$D209),0)</f>
        <v>0</v>
      </c>
      <c r="G201">
        <f>+IF(GASTOS!$J209=7,SUM(GASTOS!$C209:$D209),0)</f>
        <v>0</v>
      </c>
      <c r="H201">
        <f>+IF(GASTOS!$J209=8,SUM(GASTOS!$C209:$D209),0)</f>
        <v>0</v>
      </c>
      <c r="I201">
        <f>+IF(GASTOS!$J209=9,SUM(GASTOS!$C209:$D209),0)</f>
        <v>0</v>
      </c>
      <c r="J201">
        <f>+IF(GASTOS!$J209=10,SUM(GASTOS!$C209:$D209),0)</f>
        <v>0</v>
      </c>
    </row>
    <row r="202" spans="1:10" x14ac:dyDescent="0.2">
      <c r="A202">
        <f>+IF(GASTOS!$J210=1,SUM(GASTOS!$C210:$D210),0)</f>
        <v>0</v>
      </c>
      <c r="B202">
        <f>+IF(GASTOS!$J210=2,SUM(GASTOS!$C210:$D210),0)</f>
        <v>0</v>
      </c>
      <c r="C202">
        <f>+IF(GASTOS!$J210=3,SUM(GASTOS!$C210:$D210),0)</f>
        <v>0</v>
      </c>
      <c r="D202">
        <f>+IF(GASTOS!$J210=4,SUM(GASTOS!$C210:$D210),0)</f>
        <v>0</v>
      </c>
      <c r="E202">
        <f>+IF(GASTOS!$J210=5,SUM(GASTOS!$C210:$D210),0)</f>
        <v>0</v>
      </c>
      <c r="F202">
        <f>+IF(GASTOS!$J210=6,SUM(GASTOS!$C210:$D210),0)</f>
        <v>0</v>
      </c>
      <c r="G202">
        <f>+IF(GASTOS!$J210=7,SUM(GASTOS!$C210:$D210),0)</f>
        <v>0</v>
      </c>
      <c r="H202">
        <f>+IF(GASTOS!$J210=8,SUM(GASTOS!$C210:$D210),0)</f>
        <v>0</v>
      </c>
      <c r="I202">
        <f>+IF(GASTOS!$J210=9,SUM(GASTOS!$C210:$D210),0)</f>
        <v>0</v>
      </c>
      <c r="J202">
        <f>+IF(GASTOS!$J210=10,SUM(GASTOS!$C210:$D210),0)</f>
        <v>0</v>
      </c>
    </row>
    <row r="203" spans="1:10" x14ac:dyDescent="0.2">
      <c r="A203">
        <f>+IF(GASTOS!$J211=1,SUM(GASTOS!$C211:$D211),0)</f>
        <v>0</v>
      </c>
      <c r="B203">
        <f>+IF(GASTOS!$J211=2,SUM(GASTOS!$C211:$D211),0)</f>
        <v>0</v>
      </c>
      <c r="C203">
        <f>+IF(GASTOS!$J211=3,SUM(GASTOS!$C211:$D211),0)</f>
        <v>0</v>
      </c>
      <c r="D203">
        <f>+IF(GASTOS!$J211=4,SUM(GASTOS!$C211:$D211),0)</f>
        <v>0</v>
      </c>
      <c r="E203">
        <f>+IF(GASTOS!$J211=5,SUM(GASTOS!$C211:$D211),0)</f>
        <v>0</v>
      </c>
      <c r="F203">
        <f>+IF(GASTOS!$J211=6,SUM(GASTOS!$C211:$D211),0)</f>
        <v>0</v>
      </c>
      <c r="G203">
        <f>+IF(GASTOS!$J211=7,SUM(GASTOS!$C211:$D211),0)</f>
        <v>0</v>
      </c>
      <c r="H203">
        <f>+IF(GASTOS!$J211=8,SUM(GASTOS!$C211:$D211),0)</f>
        <v>0</v>
      </c>
      <c r="I203">
        <f>+IF(GASTOS!$J211=9,SUM(GASTOS!$C211:$D211),0)</f>
        <v>0</v>
      </c>
      <c r="J203">
        <f>+IF(GASTOS!$J211=10,SUM(GASTOS!$C211:$D211),0)</f>
        <v>0</v>
      </c>
    </row>
    <row r="204" spans="1:10" x14ac:dyDescent="0.2">
      <c r="A204">
        <f>+IF(GASTOS!$J212=1,SUM(GASTOS!$C212:$D212),0)</f>
        <v>0</v>
      </c>
      <c r="B204">
        <f>+IF(GASTOS!$J212=2,SUM(GASTOS!$C212:$D212),0)</f>
        <v>0</v>
      </c>
      <c r="C204">
        <f>+IF(GASTOS!$J212=3,SUM(GASTOS!$C212:$D212),0)</f>
        <v>0</v>
      </c>
      <c r="D204">
        <f>+IF(GASTOS!$J212=4,SUM(GASTOS!$C212:$D212),0)</f>
        <v>0</v>
      </c>
      <c r="E204">
        <f>+IF(GASTOS!$J212=5,SUM(GASTOS!$C212:$D212),0)</f>
        <v>0</v>
      </c>
      <c r="F204">
        <f>+IF(GASTOS!$J212=6,SUM(GASTOS!$C212:$D212),0)</f>
        <v>0</v>
      </c>
      <c r="G204">
        <f>+IF(GASTOS!$J212=7,SUM(GASTOS!$C212:$D212),0)</f>
        <v>0</v>
      </c>
      <c r="H204">
        <f>+IF(GASTOS!$J212=8,SUM(GASTOS!$C212:$D212),0)</f>
        <v>0</v>
      </c>
      <c r="I204">
        <f>+IF(GASTOS!$J212=9,SUM(GASTOS!$C212:$D212),0)</f>
        <v>0</v>
      </c>
      <c r="J204">
        <f>+IF(GASTOS!$J212=10,SUM(GASTOS!$C212:$D212),0)</f>
        <v>0</v>
      </c>
    </row>
    <row r="205" spans="1:10" x14ac:dyDescent="0.2">
      <c r="A205">
        <f>+IF(GASTOS!$J213=1,SUM(GASTOS!$C213:$D213),0)</f>
        <v>0</v>
      </c>
      <c r="B205">
        <f>+IF(GASTOS!$J213=2,SUM(GASTOS!$C213:$D213),0)</f>
        <v>0</v>
      </c>
      <c r="C205">
        <f>+IF(GASTOS!$J213=3,SUM(GASTOS!$C213:$D213),0)</f>
        <v>0</v>
      </c>
      <c r="D205">
        <f>+IF(GASTOS!$J213=4,SUM(GASTOS!$C213:$D213),0)</f>
        <v>0</v>
      </c>
      <c r="E205">
        <f>+IF(GASTOS!$J213=5,SUM(GASTOS!$C213:$D213),0)</f>
        <v>0</v>
      </c>
      <c r="F205">
        <f>+IF(GASTOS!$J213=6,SUM(GASTOS!$C213:$D213),0)</f>
        <v>0</v>
      </c>
      <c r="G205">
        <f>+IF(GASTOS!$J213=7,SUM(GASTOS!$C213:$D213),0)</f>
        <v>0</v>
      </c>
      <c r="H205">
        <f>+IF(GASTOS!$J213=8,SUM(GASTOS!$C213:$D213),0)</f>
        <v>0</v>
      </c>
      <c r="I205">
        <f>+IF(GASTOS!$J213=9,SUM(GASTOS!$C213:$D213),0)</f>
        <v>0</v>
      </c>
      <c r="J205">
        <f>+IF(GASTOS!$J213=10,SUM(GASTOS!$C213:$D213),0)</f>
        <v>0</v>
      </c>
    </row>
    <row r="206" spans="1:10" x14ac:dyDescent="0.2">
      <c r="A206">
        <f>+IF(GASTOS!$J214=1,SUM(GASTOS!$C214:$D214),0)</f>
        <v>0</v>
      </c>
      <c r="B206">
        <f>+IF(GASTOS!$J214=2,SUM(GASTOS!$C214:$D214),0)</f>
        <v>0</v>
      </c>
      <c r="C206">
        <f>+IF(GASTOS!$J214=3,SUM(GASTOS!$C214:$D214),0)</f>
        <v>0</v>
      </c>
      <c r="D206">
        <f>+IF(GASTOS!$J214=4,SUM(GASTOS!$C214:$D214),0)</f>
        <v>0</v>
      </c>
      <c r="E206">
        <f>+IF(GASTOS!$J214=5,SUM(GASTOS!$C214:$D214),0)</f>
        <v>0</v>
      </c>
      <c r="F206">
        <f>+IF(GASTOS!$J214=6,SUM(GASTOS!$C214:$D214),0)</f>
        <v>0</v>
      </c>
      <c r="G206">
        <f>+IF(GASTOS!$J214=7,SUM(GASTOS!$C214:$D214),0)</f>
        <v>0</v>
      </c>
      <c r="H206">
        <f>+IF(GASTOS!$J214=8,SUM(GASTOS!$C214:$D214),0)</f>
        <v>0</v>
      </c>
      <c r="I206">
        <f>+IF(GASTOS!$J214=9,SUM(GASTOS!$C214:$D214),0)</f>
        <v>0</v>
      </c>
      <c r="J206">
        <f>+IF(GASTOS!$J214=10,SUM(GASTOS!$C214:$D214),0)</f>
        <v>0</v>
      </c>
    </row>
    <row r="207" spans="1:10" x14ac:dyDescent="0.2">
      <c r="A207">
        <f>+IF(GASTOS!$J215=1,SUM(GASTOS!$C215:$D215),0)</f>
        <v>0</v>
      </c>
      <c r="B207">
        <f>+IF(GASTOS!$J215=2,SUM(GASTOS!$C215:$D215),0)</f>
        <v>0</v>
      </c>
      <c r="C207">
        <f>+IF(GASTOS!$J215=3,SUM(GASTOS!$C215:$D215),0)</f>
        <v>0</v>
      </c>
      <c r="D207">
        <f>+IF(GASTOS!$J215=4,SUM(GASTOS!$C215:$D215),0)</f>
        <v>0</v>
      </c>
      <c r="E207">
        <f>+IF(GASTOS!$J215=5,SUM(GASTOS!$C215:$D215),0)</f>
        <v>0</v>
      </c>
      <c r="F207">
        <f>+IF(GASTOS!$J215=6,SUM(GASTOS!$C215:$D215),0)</f>
        <v>0</v>
      </c>
      <c r="G207">
        <f>+IF(GASTOS!$J215=7,SUM(GASTOS!$C215:$D215),0)</f>
        <v>0</v>
      </c>
      <c r="H207">
        <f>+IF(GASTOS!$J215=8,SUM(GASTOS!$C215:$D215),0)</f>
        <v>0</v>
      </c>
      <c r="I207">
        <f>+IF(GASTOS!$J215=9,SUM(GASTOS!$C215:$D215),0)</f>
        <v>0</v>
      </c>
      <c r="J207">
        <f>+IF(GASTOS!$J215=10,SUM(GASTOS!$C215:$D215),0)</f>
        <v>0</v>
      </c>
    </row>
    <row r="208" spans="1:10" x14ac:dyDescent="0.2">
      <c r="A208">
        <f>+IF(GASTOS!$J216=1,SUM(GASTOS!$C216:$D216),0)</f>
        <v>0</v>
      </c>
      <c r="B208">
        <f>+IF(GASTOS!$J216=2,SUM(GASTOS!$C216:$D216),0)</f>
        <v>0</v>
      </c>
      <c r="C208">
        <f>+IF(GASTOS!$J216=3,SUM(GASTOS!$C216:$D216),0)</f>
        <v>0</v>
      </c>
      <c r="D208">
        <f>+IF(GASTOS!$J216=4,SUM(GASTOS!$C216:$D216),0)</f>
        <v>0</v>
      </c>
      <c r="E208">
        <f>+IF(GASTOS!$J216=5,SUM(GASTOS!$C216:$D216),0)</f>
        <v>0</v>
      </c>
      <c r="F208">
        <f>+IF(GASTOS!$J216=6,SUM(GASTOS!$C216:$D216),0)</f>
        <v>0</v>
      </c>
      <c r="G208">
        <f>+IF(GASTOS!$J216=7,SUM(GASTOS!$C216:$D216),0)</f>
        <v>0</v>
      </c>
      <c r="H208">
        <f>+IF(GASTOS!$J216=8,SUM(GASTOS!$C216:$D216),0)</f>
        <v>0</v>
      </c>
      <c r="I208">
        <f>+IF(GASTOS!$J216=9,SUM(GASTOS!$C216:$D216),0)</f>
        <v>0</v>
      </c>
      <c r="J208">
        <f>+IF(GASTOS!$J216=10,SUM(GASTOS!$C216:$D216),0)</f>
        <v>0</v>
      </c>
    </row>
    <row r="209" spans="1:10" x14ac:dyDescent="0.2">
      <c r="A209">
        <f>+IF(GASTOS!$J217=1,SUM(GASTOS!$C217:$D217),0)</f>
        <v>0</v>
      </c>
      <c r="B209">
        <f>+IF(GASTOS!$J217=2,SUM(GASTOS!$C217:$D217),0)</f>
        <v>0</v>
      </c>
      <c r="C209">
        <f>+IF(GASTOS!$J217=3,SUM(GASTOS!$C217:$D217),0)</f>
        <v>0</v>
      </c>
      <c r="D209">
        <f>+IF(GASTOS!$J217=4,SUM(GASTOS!$C217:$D217),0)</f>
        <v>0</v>
      </c>
      <c r="E209">
        <f>+IF(GASTOS!$J217=5,SUM(GASTOS!$C217:$D217),0)</f>
        <v>0</v>
      </c>
      <c r="F209">
        <f>+IF(GASTOS!$J217=6,SUM(GASTOS!$C217:$D217),0)</f>
        <v>0</v>
      </c>
      <c r="G209">
        <f>+IF(GASTOS!$J217=7,SUM(GASTOS!$C217:$D217),0)</f>
        <v>0</v>
      </c>
      <c r="H209">
        <f>+IF(GASTOS!$J217=8,SUM(GASTOS!$C217:$D217),0)</f>
        <v>0</v>
      </c>
      <c r="I209">
        <f>+IF(GASTOS!$J217=9,SUM(GASTOS!$C217:$D217),0)</f>
        <v>0</v>
      </c>
      <c r="J209">
        <f>+IF(GASTOS!$J217=10,SUM(GASTOS!$C217:$D217),0)</f>
        <v>0</v>
      </c>
    </row>
    <row r="210" spans="1:10" x14ac:dyDescent="0.2">
      <c r="A210">
        <f>+IF(GASTOS!$J218=1,SUM(GASTOS!$C218:$D218),0)</f>
        <v>0</v>
      </c>
      <c r="B210">
        <f>+IF(GASTOS!$J218=2,SUM(GASTOS!$C218:$D218),0)</f>
        <v>0</v>
      </c>
      <c r="C210">
        <f>+IF(GASTOS!$J218=3,SUM(GASTOS!$C218:$D218),0)</f>
        <v>0</v>
      </c>
      <c r="D210">
        <f>+IF(GASTOS!$J218=4,SUM(GASTOS!$C218:$D218),0)</f>
        <v>0</v>
      </c>
      <c r="E210">
        <f>+IF(GASTOS!$J218=5,SUM(GASTOS!$C218:$D218),0)</f>
        <v>0</v>
      </c>
      <c r="F210">
        <f>+IF(GASTOS!$J218=6,SUM(GASTOS!$C218:$D218),0)</f>
        <v>0</v>
      </c>
      <c r="G210">
        <f>+IF(GASTOS!$J218=7,SUM(GASTOS!$C218:$D218),0)</f>
        <v>0</v>
      </c>
      <c r="H210">
        <f>+IF(GASTOS!$J218=8,SUM(GASTOS!$C218:$D218),0)</f>
        <v>0</v>
      </c>
      <c r="I210">
        <f>+IF(GASTOS!$J218=9,SUM(GASTOS!$C218:$D218),0)</f>
        <v>0</v>
      </c>
      <c r="J210">
        <f>+IF(GASTOS!$J218=10,SUM(GASTOS!$C218:$D218),0)</f>
        <v>0</v>
      </c>
    </row>
    <row r="211" spans="1:10" x14ac:dyDescent="0.2">
      <c r="A211">
        <f>+IF(GASTOS!$J219=1,SUM(GASTOS!$C219:$D219),0)</f>
        <v>0</v>
      </c>
      <c r="B211">
        <f>+IF(GASTOS!$J219=2,SUM(GASTOS!$C219:$D219),0)</f>
        <v>0</v>
      </c>
      <c r="C211">
        <f>+IF(GASTOS!$J219=3,SUM(GASTOS!$C219:$D219),0)</f>
        <v>0</v>
      </c>
      <c r="D211">
        <f>+IF(GASTOS!$J219=4,SUM(GASTOS!$C219:$D219),0)</f>
        <v>0</v>
      </c>
      <c r="E211">
        <f>+IF(GASTOS!$J219=5,SUM(GASTOS!$C219:$D219),0)</f>
        <v>0</v>
      </c>
      <c r="F211">
        <f>+IF(GASTOS!$J219=6,SUM(GASTOS!$C219:$D219),0)</f>
        <v>0</v>
      </c>
      <c r="G211">
        <f>+IF(GASTOS!$J219=7,SUM(GASTOS!$C219:$D219),0)</f>
        <v>0</v>
      </c>
      <c r="H211">
        <f>+IF(GASTOS!$J219=8,SUM(GASTOS!$C219:$D219),0)</f>
        <v>0</v>
      </c>
      <c r="I211">
        <f>+IF(GASTOS!$J219=9,SUM(GASTOS!$C219:$D219),0)</f>
        <v>0</v>
      </c>
      <c r="J211">
        <f>+IF(GASTOS!$J219=10,SUM(GASTOS!$C219:$D219),0)</f>
        <v>0</v>
      </c>
    </row>
    <row r="212" spans="1:10" x14ac:dyDescent="0.2">
      <c r="A212">
        <f>+IF(GASTOS!$J220=1,SUM(GASTOS!$C220:$D220),0)</f>
        <v>0</v>
      </c>
      <c r="B212">
        <f>+IF(GASTOS!$J220=2,SUM(GASTOS!$C220:$D220),0)</f>
        <v>0</v>
      </c>
      <c r="C212">
        <f>+IF(GASTOS!$J220=3,SUM(GASTOS!$C220:$D220),0)</f>
        <v>0</v>
      </c>
      <c r="D212">
        <f>+IF(GASTOS!$J220=4,SUM(GASTOS!$C220:$D220),0)</f>
        <v>0</v>
      </c>
      <c r="E212">
        <f>+IF(GASTOS!$J220=5,SUM(GASTOS!$C220:$D220),0)</f>
        <v>0</v>
      </c>
      <c r="F212">
        <f>+IF(GASTOS!$J220=6,SUM(GASTOS!$C220:$D220),0)</f>
        <v>0</v>
      </c>
      <c r="G212">
        <f>+IF(GASTOS!$J220=7,SUM(GASTOS!$C220:$D220),0)</f>
        <v>0</v>
      </c>
      <c r="H212">
        <f>+IF(GASTOS!$J220=8,SUM(GASTOS!$C220:$D220),0)</f>
        <v>0</v>
      </c>
      <c r="I212">
        <f>+IF(GASTOS!$J220=9,SUM(GASTOS!$C220:$D220),0)</f>
        <v>0</v>
      </c>
      <c r="J212">
        <f>+IF(GASTOS!$J220=10,SUM(GASTOS!$C220:$D220),0)</f>
        <v>0</v>
      </c>
    </row>
    <row r="213" spans="1:10" x14ac:dyDescent="0.2">
      <c r="A213">
        <f>+IF(GASTOS!$J221=1,SUM(GASTOS!$C221:$D221),0)</f>
        <v>0</v>
      </c>
      <c r="B213">
        <f>+IF(GASTOS!$J221=2,SUM(GASTOS!$C221:$D221),0)</f>
        <v>0</v>
      </c>
      <c r="C213">
        <f>+IF(GASTOS!$J221=3,SUM(GASTOS!$C221:$D221),0)</f>
        <v>0</v>
      </c>
      <c r="D213">
        <f>+IF(GASTOS!$J221=4,SUM(GASTOS!$C221:$D221),0)</f>
        <v>0</v>
      </c>
      <c r="E213">
        <f>+IF(GASTOS!$J221=5,SUM(GASTOS!$C221:$D221),0)</f>
        <v>0</v>
      </c>
      <c r="F213">
        <f>+IF(GASTOS!$J221=6,SUM(GASTOS!$C221:$D221),0)</f>
        <v>0</v>
      </c>
      <c r="G213">
        <f>+IF(GASTOS!$J221=7,SUM(GASTOS!$C221:$D221),0)</f>
        <v>0</v>
      </c>
      <c r="H213">
        <f>+IF(GASTOS!$J221=8,SUM(GASTOS!$C221:$D221),0)</f>
        <v>0</v>
      </c>
      <c r="I213">
        <f>+IF(GASTOS!$J221=9,SUM(GASTOS!$C221:$D221),0)</f>
        <v>0</v>
      </c>
      <c r="J213">
        <f>+IF(GASTOS!$J221=10,SUM(GASTOS!$C221:$D221),0)</f>
        <v>0</v>
      </c>
    </row>
    <row r="214" spans="1:10" x14ac:dyDescent="0.2">
      <c r="A214">
        <f>+IF(GASTOS!$J222=1,SUM(GASTOS!$C222:$D222),0)</f>
        <v>0</v>
      </c>
      <c r="B214">
        <f>+IF(GASTOS!$J222=2,SUM(GASTOS!$C222:$D222),0)</f>
        <v>0</v>
      </c>
      <c r="C214">
        <f>+IF(GASTOS!$J222=3,SUM(GASTOS!$C222:$D222),0)</f>
        <v>0</v>
      </c>
      <c r="D214">
        <f>+IF(GASTOS!$J222=4,SUM(GASTOS!$C222:$D222),0)</f>
        <v>0</v>
      </c>
      <c r="E214">
        <f>+IF(GASTOS!$J222=5,SUM(GASTOS!$C222:$D222),0)</f>
        <v>0</v>
      </c>
      <c r="F214">
        <f>+IF(GASTOS!$J222=6,SUM(GASTOS!$C222:$D222),0)</f>
        <v>0</v>
      </c>
      <c r="G214">
        <f>+IF(GASTOS!$J222=7,SUM(GASTOS!$C222:$D222),0)</f>
        <v>0</v>
      </c>
      <c r="H214">
        <f>+IF(GASTOS!$J222=8,SUM(GASTOS!$C222:$D222),0)</f>
        <v>0</v>
      </c>
      <c r="I214">
        <f>+IF(GASTOS!$J222=9,SUM(GASTOS!$C222:$D222),0)</f>
        <v>0</v>
      </c>
      <c r="J214">
        <f>+IF(GASTOS!$J222=10,SUM(GASTOS!$C222:$D222),0)</f>
        <v>0</v>
      </c>
    </row>
    <row r="215" spans="1:10" x14ac:dyDescent="0.2">
      <c r="A215">
        <f>+IF(GASTOS!$J223=1,SUM(GASTOS!$C223:$D223),0)</f>
        <v>0</v>
      </c>
      <c r="B215">
        <f>+IF(GASTOS!$J223=2,SUM(GASTOS!$C223:$D223),0)</f>
        <v>0</v>
      </c>
      <c r="C215">
        <f>+IF(GASTOS!$J223=3,SUM(GASTOS!$C223:$D223),0)</f>
        <v>0</v>
      </c>
      <c r="D215">
        <f>+IF(GASTOS!$J223=4,SUM(GASTOS!$C223:$D223),0)</f>
        <v>0</v>
      </c>
      <c r="E215">
        <f>+IF(GASTOS!$J223=5,SUM(GASTOS!$C223:$D223),0)</f>
        <v>0</v>
      </c>
      <c r="F215">
        <f>+IF(GASTOS!$J223=6,SUM(GASTOS!$C223:$D223),0)</f>
        <v>0</v>
      </c>
      <c r="G215">
        <f>+IF(GASTOS!$J223=7,SUM(GASTOS!$C223:$D223),0)</f>
        <v>0</v>
      </c>
      <c r="H215">
        <f>+IF(GASTOS!$J223=8,SUM(GASTOS!$C223:$D223),0)</f>
        <v>0</v>
      </c>
      <c r="I215">
        <f>+IF(GASTOS!$J223=9,SUM(GASTOS!$C223:$D223),0)</f>
        <v>0</v>
      </c>
      <c r="J215">
        <f>+IF(GASTOS!$J223=10,SUM(GASTOS!$C223:$D223),0)</f>
        <v>0</v>
      </c>
    </row>
    <row r="216" spans="1:10" x14ac:dyDescent="0.2">
      <c r="A216">
        <f>+IF(GASTOS!$J224=1,SUM(GASTOS!$C224:$D224),0)</f>
        <v>0</v>
      </c>
      <c r="B216">
        <f>+IF(GASTOS!$J224=2,SUM(GASTOS!$C224:$D224),0)</f>
        <v>0</v>
      </c>
      <c r="C216">
        <f>+IF(GASTOS!$J224=3,SUM(GASTOS!$C224:$D224),0)</f>
        <v>0</v>
      </c>
      <c r="D216">
        <f>+IF(GASTOS!$J224=4,SUM(GASTOS!$C224:$D224),0)</f>
        <v>0</v>
      </c>
      <c r="E216">
        <f>+IF(GASTOS!$J224=5,SUM(GASTOS!$C224:$D224),0)</f>
        <v>0</v>
      </c>
      <c r="F216">
        <f>+IF(GASTOS!$J224=6,SUM(GASTOS!$C224:$D224),0)</f>
        <v>0</v>
      </c>
      <c r="G216">
        <f>+IF(GASTOS!$J224=7,SUM(GASTOS!$C224:$D224),0)</f>
        <v>0</v>
      </c>
      <c r="H216">
        <f>+IF(GASTOS!$J224=8,SUM(GASTOS!$C224:$D224),0)</f>
        <v>0</v>
      </c>
      <c r="I216">
        <f>+IF(GASTOS!$J224=9,SUM(GASTOS!$C224:$D224),0)</f>
        <v>0</v>
      </c>
      <c r="J216">
        <f>+IF(GASTOS!$J224=10,SUM(GASTOS!$C224:$D224),0)</f>
        <v>0</v>
      </c>
    </row>
    <row r="217" spans="1:10" x14ac:dyDescent="0.2">
      <c r="A217">
        <f>+IF(GASTOS!$J225=1,SUM(GASTOS!$C225:$D225),0)</f>
        <v>0</v>
      </c>
      <c r="B217">
        <f>+IF(GASTOS!$J225=2,SUM(GASTOS!$C225:$D225),0)</f>
        <v>0</v>
      </c>
      <c r="C217">
        <f>+IF(GASTOS!$J225=3,SUM(GASTOS!$C225:$D225),0)</f>
        <v>0</v>
      </c>
      <c r="D217">
        <f>+IF(GASTOS!$J225=4,SUM(GASTOS!$C225:$D225),0)</f>
        <v>0</v>
      </c>
      <c r="E217">
        <f>+IF(GASTOS!$J225=5,SUM(GASTOS!$C225:$D225),0)</f>
        <v>0</v>
      </c>
      <c r="F217">
        <f>+IF(GASTOS!$J225=6,SUM(GASTOS!$C225:$D225),0)</f>
        <v>0</v>
      </c>
      <c r="G217">
        <f>+IF(GASTOS!$J225=7,SUM(GASTOS!$C225:$D225),0)</f>
        <v>0</v>
      </c>
      <c r="H217">
        <f>+IF(GASTOS!$J225=8,SUM(GASTOS!$C225:$D225),0)</f>
        <v>0</v>
      </c>
      <c r="I217">
        <f>+IF(GASTOS!$J225=9,SUM(GASTOS!$C225:$D225),0)</f>
        <v>0</v>
      </c>
      <c r="J217">
        <f>+IF(GASTOS!$J225=10,SUM(GASTOS!$C225:$D225),0)</f>
        <v>0</v>
      </c>
    </row>
    <row r="218" spans="1:10" x14ac:dyDescent="0.2">
      <c r="A218">
        <f>+IF(GASTOS!$J226=1,SUM(GASTOS!$C226:$D226),0)</f>
        <v>0</v>
      </c>
      <c r="B218">
        <f>+IF(GASTOS!$J226=2,SUM(GASTOS!$C226:$D226),0)</f>
        <v>0</v>
      </c>
      <c r="C218">
        <f>+IF(GASTOS!$J226=3,SUM(GASTOS!$C226:$D226),0)</f>
        <v>0</v>
      </c>
      <c r="D218">
        <f>+IF(GASTOS!$J226=4,SUM(GASTOS!$C226:$D226),0)</f>
        <v>0</v>
      </c>
      <c r="E218">
        <f>+IF(GASTOS!$J226=5,SUM(GASTOS!$C226:$D226),0)</f>
        <v>0</v>
      </c>
      <c r="F218">
        <f>+IF(GASTOS!$J226=6,SUM(GASTOS!$C226:$D226),0)</f>
        <v>0</v>
      </c>
      <c r="G218">
        <f>+IF(GASTOS!$J226=7,SUM(GASTOS!$C226:$D226),0)</f>
        <v>0</v>
      </c>
      <c r="H218">
        <f>+IF(GASTOS!$J226=8,SUM(GASTOS!$C226:$D226),0)</f>
        <v>0</v>
      </c>
      <c r="I218">
        <f>+IF(GASTOS!$J226=9,SUM(GASTOS!$C226:$D226),0)</f>
        <v>0</v>
      </c>
      <c r="J218">
        <f>+IF(GASTOS!$J226=10,SUM(GASTOS!$C226:$D226),0)</f>
        <v>0</v>
      </c>
    </row>
    <row r="219" spans="1:10" x14ac:dyDescent="0.2">
      <c r="A219">
        <f>+IF(GASTOS!$J227=1,SUM(GASTOS!$C227:$D227),0)</f>
        <v>0</v>
      </c>
      <c r="B219">
        <f>+IF(GASTOS!$J227=2,SUM(GASTOS!$C227:$D227),0)</f>
        <v>0</v>
      </c>
      <c r="C219">
        <f>+IF(GASTOS!$J227=3,SUM(GASTOS!$C227:$D227),0)</f>
        <v>0</v>
      </c>
      <c r="D219">
        <f>+IF(GASTOS!$J227=4,SUM(GASTOS!$C227:$D227),0)</f>
        <v>0</v>
      </c>
      <c r="E219">
        <f>+IF(GASTOS!$J227=5,SUM(GASTOS!$C227:$D227),0)</f>
        <v>0</v>
      </c>
      <c r="F219">
        <f>+IF(GASTOS!$J227=6,SUM(GASTOS!$C227:$D227),0)</f>
        <v>0</v>
      </c>
      <c r="G219">
        <f>+IF(GASTOS!$J227=7,SUM(GASTOS!$C227:$D227),0)</f>
        <v>0</v>
      </c>
      <c r="H219">
        <f>+IF(GASTOS!$J227=8,SUM(GASTOS!$C227:$D227),0)</f>
        <v>0</v>
      </c>
      <c r="I219">
        <f>+IF(GASTOS!$J227=9,SUM(GASTOS!$C227:$D227),0)</f>
        <v>0</v>
      </c>
      <c r="J219">
        <f>+IF(GASTOS!$J227=10,SUM(GASTOS!$C227:$D227),0)</f>
        <v>0</v>
      </c>
    </row>
    <row r="220" spans="1:10" x14ac:dyDescent="0.2">
      <c r="A220">
        <f>+IF(GASTOS!$J228=1,SUM(GASTOS!$C228:$D228),0)</f>
        <v>0</v>
      </c>
      <c r="B220">
        <f>+IF(GASTOS!$J228=2,SUM(GASTOS!$C228:$D228),0)</f>
        <v>0</v>
      </c>
      <c r="C220">
        <f>+IF(GASTOS!$J228=3,SUM(GASTOS!$C228:$D228),0)</f>
        <v>0</v>
      </c>
      <c r="D220">
        <f>+IF(GASTOS!$J228=4,SUM(GASTOS!$C228:$D228),0)</f>
        <v>0</v>
      </c>
      <c r="E220">
        <f>+IF(GASTOS!$J228=5,SUM(GASTOS!$C228:$D228),0)</f>
        <v>0</v>
      </c>
      <c r="F220">
        <f>+IF(GASTOS!$J228=6,SUM(GASTOS!$C228:$D228),0)</f>
        <v>0</v>
      </c>
      <c r="G220">
        <f>+IF(GASTOS!$J228=7,SUM(GASTOS!$C228:$D228),0)</f>
        <v>0</v>
      </c>
      <c r="H220">
        <f>+IF(GASTOS!$J228=8,SUM(GASTOS!$C228:$D228),0)</f>
        <v>0</v>
      </c>
      <c r="I220">
        <f>+IF(GASTOS!$J228=9,SUM(GASTOS!$C228:$D228),0)</f>
        <v>0</v>
      </c>
      <c r="J220">
        <f>+IF(GASTOS!$J228=10,SUM(GASTOS!$C228:$D228),0)</f>
        <v>0</v>
      </c>
    </row>
    <row r="221" spans="1:10" x14ac:dyDescent="0.2">
      <c r="A221">
        <f>+IF(GASTOS!$J229=1,SUM(GASTOS!$C229:$D229),0)</f>
        <v>0</v>
      </c>
      <c r="B221">
        <f>+IF(GASTOS!$J229=2,SUM(GASTOS!$C229:$D229),0)</f>
        <v>0</v>
      </c>
      <c r="C221">
        <f>+IF(GASTOS!$J229=3,SUM(GASTOS!$C229:$D229),0)</f>
        <v>0</v>
      </c>
      <c r="D221">
        <f>+IF(GASTOS!$J229=4,SUM(GASTOS!$C229:$D229),0)</f>
        <v>0</v>
      </c>
      <c r="E221">
        <f>+IF(GASTOS!$J229=5,SUM(GASTOS!$C229:$D229),0)</f>
        <v>0</v>
      </c>
      <c r="F221">
        <f>+IF(GASTOS!$J229=6,SUM(GASTOS!$C229:$D229),0)</f>
        <v>0</v>
      </c>
      <c r="G221">
        <f>+IF(GASTOS!$J229=7,SUM(GASTOS!$C229:$D229),0)</f>
        <v>0</v>
      </c>
      <c r="H221">
        <f>+IF(GASTOS!$J229=8,SUM(GASTOS!$C229:$D229),0)</f>
        <v>0</v>
      </c>
      <c r="I221">
        <f>+IF(GASTOS!$J229=9,SUM(GASTOS!$C229:$D229),0)</f>
        <v>0</v>
      </c>
      <c r="J221">
        <f>+IF(GASTOS!$J229=10,SUM(GASTOS!$C229:$D229),0)</f>
        <v>0</v>
      </c>
    </row>
    <row r="222" spans="1:10" x14ac:dyDescent="0.2">
      <c r="A222">
        <f>+IF(GASTOS!$J230=1,SUM(GASTOS!$C230:$D230),0)</f>
        <v>0</v>
      </c>
      <c r="B222">
        <f>+IF(GASTOS!$J230=2,SUM(GASTOS!$C230:$D230),0)</f>
        <v>0</v>
      </c>
      <c r="C222">
        <f>+IF(GASTOS!$J230=3,SUM(GASTOS!$C230:$D230),0)</f>
        <v>0</v>
      </c>
      <c r="D222">
        <f>+IF(GASTOS!$J230=4,SUM(GASTOS!$C230:$D230),0)</f>
        <v>0</v>
      </c>
      <c r="E222">
        <f>+IF(GASTOS!$J230=5,SUM(GASTOS!$C230:$D230),0)</f>
        <v>0</v>
      </c>
      <c r="F222">
        <f>+IF(GASTOS!$J230=6,SUM(GASTOS!$C230:$D230),0)</f>
        <v>0</v>
      </c>
      <c r="G222">
        <f>+IF(GASTOS!$J230=7,SUM(GASTOS!$C230:$D230),0)</f>
        <v>0</v>
      </c>
      <c r="H222">
        <f>+IF(GASTOS!$J230=8,SUM(GASTOS!$C230:$D230),0)</f>
        <v>0</v>
      </c>
      <c r="I222">
        <f>+IF(GASTOS!$J230=9,SUM(GASTOS!$C230:$D230),0)</f>
        <v>0</v>
      </c>
      <c r="J222">
        <f>+IF(GASTOS!$J230=10,SUM(GASTOS!$C230:$D230),0)</f>
        <v>0</v>
      </c>
    </row>
    <row r="223" spans="1:10" x14ac:dyDescent="0.2">
      <c r="A223">
        <f>+IF(GASTOS!$J231=1,SUM(GASTOS!$C231:$D231),0)</f>
        <v>0</v>
      </c>
      <c r="B223">
        <f>+IF(GASTOS!$J231=2,SUM(GASTOS!$C231:$D231),0)</f>
        <v>0</v>
      </c>
      <c r="C223">
        <f>+IF(GASTOS!$J231=3,SUM(GASTOS!$C231:$D231),0)</f>
        <v>0</v>
      </c>
      <c r="D223">
        <f>+IF(GASTOS!$J231=4,SUM(GASTOS!$C231:$D231),0)</f>
        <v>0</v>
      </c>
      <c r="E223">
        <f>+IF(GASTOS!$J231=5,SUM(GASTOS!$C231:$D231),0)</f>
        <v>0</v>
      </c>
      <c r="F223">
        <f>+IF(GASTOS!$J231=6,SUM(GASTOS!$C231:$D231),0)</f>
        <v>0</v>
      </c>
      <c r="G223">
        <f>+IF(GASTOS!$J231=7,SUM(GASTOS!$C231:$D231),0)</f>
        <v>0</v>
      </c>
      <c r="H223">
        <f>+IF(GASTOS!$J231=8,SUM(GASTOS!$C231:$D231),0)</f>
        <v>0</v>
      </c>
      <c r="I223">
        <f>+IF(GASTOS!$J231=9,SUM(GASTOS!$C231:$D231),0)</f>
        <v>0</v>
      </c>
      <c r="J223">
        <f>+IF(GASTOS!$J231=10,SUM(GASTOS!$C231:$D231),0)</f>
        <v>0</v>
      </c>
    </row>
    <row r="224" spans="1:10" x14ac:dyDescent="0.2">
      <c r="A224">
        <f>+IF(GASTOS!$J232=1,SUM(GASTOS!$C232:$D232),0)</f>
        <v>0</v>
      </c>
      <c r="B224">
        <f>+IF(GASTOS!$J232=2,SUM(GASTOS!$C232:$D232),0)</f>
        <v>0</v>
      </c>
      <c r="C224">
        <f>+IF(GASTOS!$J232=3,SUM(GASTOS!$C232:$D232),0)</f>
        <v>0</v>
      </c>
      <c r="D224">
        <f>+IF(GASTOS!$J232=4,SUM(GASTOS!$C232:$D232),0)</f>
        <v>0</v>
      </c>
      <c r="E224">
        <f>+IF(GASTOS!$J232=5,SUM(GASTOS!$C232:$D232),0)</f>
        <v>0</v>
      </c>
      <c r="F224">
        <f>+IF(GASTOS!$J232=6,SUM(GASTOS!$C232:$D232),0)</f>
        <v>0</v>
      </c>
      <c r="G224">
        <f>+IF(GASTOS!$J232=7,SUM(GASTOS!$C232:$D232),0)</f>
        <v>0</v>
      </c>
      <c r="H224">
        <f>+IF(GASTOS!$J232=8,SUM(GASTOS!$C232:$D232),0)</f>
        <v>0</v>
      </c>
      <c r="I224">
        <f>+IF(GASTOS!$J232=9,SUM(GASTOS!$C232:$D232),0)</f>
        <v>0</v>
      </c>
      <c r="J224">
        <f>+IF(GASTOS!$J232=10,SUM(GASTOS!$C232:$D232),0)</f>
        <v>0</v>
      </c>
    </row>
    <row r="225" spans="1:10" x14ac:dyDescent="0.2">
      <c r="A225">
        <f>+IF(GASTOS!$J233=1,SUM(GASTOS!$C233:$D233),0)</f>
        <v>0</v>
      </c>
      <c r="B225">
        <f>+IF(GASTOS!$J233=2,SUM(GASTOS!$C233:$D233),0)</f>
        <v>0</v>
      </c>
      <c r="C225">
        <f>+IF(GASTOS!$J233=3,SUM(GASTOS!$C233:$D233),0)</f>
        <v>0</v>
      </c>
      <c r="D225">
        <f>+IF(GASTOS!$J233=4,SUM(GASTOS!$C233:$D233),0)</f>
        <v>0</v>
      </c>
      <c r="E225">
        <f>+IF(GASTOS!$J233=5,SUM(GASTOS!$C233:$D233),0)</f>
        <v>0</v>
      </c>
      <c r="F225">
        <f>+IF(GASTOS!$J233=6,SUM(GASTOS!$C233:$D233),0)</f>
        <v>0</v>
      </c>
      <c r="G225">
        <f>+IF(GASTOS!$J233=7,SUM(GASTOS!$C233:$D233),0)</f>
        <v>0</v>
      </c>
      <c r="H225">
        <f>+IF(GASTOS!$J233=8,SUM(GASTOS!$C233:$D233),0)</f>
        <v>0</v>
      </c>
      <c r="I225">
        <f>+IF(GASTOS!$J233=9,SUM(GASTOS!$C233:$D233),0)</f>
        <v>0</v>
      </c>
      <c r="J225">
        <f>+IF(GASTOS!$J233=10,SUM(GASTOS!$C233:$D233),0)</f>
        <v>0</v>
      </c>
    </row>
    <row r="226" spans="1:10" x14ac:dyDescent="0.2">
      <c r="A226">
        <f>+IF(GASTOS!$J234=1,SUM(GASTOS!$C234:$D234),0)</f>
        <v>0</v>
      </c>
      <c r="B226">
        <f>+IF(GASTOS!$J234=2,SUM(GASTOS!$C234:$D234),0)</f>
        <v>0</v>
      </c>
      <c r="C226">
        <f>+IF(GASTOS!$J234=3,SUM(GASTOS!$C234:$D234),0)</f>
        <v>0</v>
      </c>
      <c r="D226">
        <f>+IF(GASTOS!$J234=4,SUM(GASTOS!$C234:$D234),0)</f>
        <v>0</v>
      </c>
      <c r="E226">
        <f>+IF(GASTOS!$J234=5,SUM(GASTOS!$C234:$D234),0)</f>
        <v>0</v>
      </c>
      <c r="F226">
        <f>+IF(GASTOS!$J234=6,SUM(GASTOS!$C234:$D234),0)</f>
        <v>0</v>
      </c>
      <c r="G226">
        <f>+IF(GASTOS!$J234=7,SUM(GASTOS!$C234:$D234),0)</f>
        <v>0</v>
      </c>
      <c r="H226">
        <f>+IF(GASTOS!$J234=8,SUM(GASTOS!$C234:$D234),0)</f>
        <v>0</v>
      </c>
      <c r="I226">
        <f>+IF(GASTOS!$J234=9,SUM(GASTOS!$C234:$D234),0)</f>
        <v>0</v>
      </c>
      <c r="J226">
        <f>+IF(GASTOS!$J234=10,SUM(GASTOS!$C234:$D234),0)</f>
        <v>0</v>
      </c>
    </row>
    <row r="227" spans="1:10" x14ac:dyDescent="0.2">
      <c r="A227">
        <f>+IF(GASTOS!$J235=1,SUM(GASTOS!$C235:$D235),0)</f>
        <v>0</v>
      </c>
      <c r="B227">
        <f>+IF(GASTOS!$J235=2,SUM(GASTOS!$C235:$D235),0)</f>
        <v>0</v>
      </c>
      <c r="C227">
        <f>+IF(GASTOS!$J235=3,SUM(GASTOS!$C235:$D235),0)</f>
        <v>0</v>
      </c>
      <c r="D227">
        <f>+IF(GASTOS!$J235=4,SUM(GASTOS!$C235:$D235),0)</f>
        <v>0</v>
      </c>
      <c r="E227">
        <f>+IF(GASTOS!$J235=5,SUM(GASTOS!$C235:$D235),0)</f>
        <v>0</v>
      </c>
      <c r="F227">
        <f>+IF(GASTOS!$J235=6,SUM(GASTOS!$C235:$D235),0)</f>
        <v>0</v>
      </c>
      <c r="G227">
        <f>+IF(GASTOS!$J235=7,SUM(GASTOS!$C235:$D235),0)</f>
        <v>0</v>
      </c>
      <c r="H227">
        <f>+IF(GASTOS!$J235=8,SUM(GASTOS!$C235:$D235),0)</f>
        <v>0</v>
      </c>
      <c r="I227">
        <f>+IF(GASTOS!$J235=9,SUM(GASTOS!$C235:$D235),0)</f>
        <v>0</v>
      </c>
      <c r="J227">
        <f>+IF(GASTOS!$J235=10,SUM(GASTOS!$C235:$D235),0)</f>
        <v>0</v>
      </c>
    </row>
    <row r="228" spans="1:10" x14ac:dyDescent="0.2">
      <c r="A228">
        <f>+IF(GASTOS!$J236=1,SUM(GASTOS!$C236:$D236),0)</f>
        <v>0</v>
      </c>
      <c r="B228">
        <f>+IF(GASTOS!$J236=2,SUM(GASTOS!$C236:$D236),0)</f>
        <v>0</v>
      </c>
      <c r="C228">
        <f>+IF(GASTOS!$J236=3,SUM(GASTOS!$C236:$D236),0)</f>
        <v>0</v>
      </c>
      <c r="D228">
        <f>+IF(GASTOS!$J236=4,SUM(GASTOS!$C236:$D236),0)</f>
        <v>0</v>
      </c>
      <c r="E228">
        <f>+IF(GASTOS!$J236=5,SUM(GASTOS!$C236:$D236),0)</f>
        <v>0</v>
      </c>
      <c r="F228">
        <f>+IF(GASTOS!$J236=6,SUM(GASTOS!$C236:$D236),0)</f>
        <v>0</v>
      </c>
      <c r="G228">
        <f>+IF(GASTOS!$J236=7,SUM(GASTOS!$C236:$D236),0)</f>
        <v>0</v>
      </c>
      <c r="H228">
        <f>+IF(GASTOS!$J236=8,SUM(GASTOS!$C236:$D236),0)</f>
        <v>0</v>
      </c>
      <c r="I228">
        <f>+IF(GASTOS!$J236=9,SUM(GASTOS!$C236:$D236),0)</f>
        <v>0</v>
      </c>
      <c r="J228">
        <f>+IF(GASTOS!$J236=10,SUM(GASTOS!$C236:$D236),0)</f>
        <v>0</v>
      </c>
    </row>
    <row r="229" spans="1:10" x14ac:dyDescent="0.2">
      <c r="A229">
        <f>+IF(GASTOS!$J237=1,SUM(GASTOS!$C237:$D237),0)</f>
        <v>0</v>
      </c>
      <c r="B229">
        <f>+IF(GASTOS!$J237=2,SUM(GASTOS!$C237:$D237),0)</f>
        <v>0</v>
      </c>
      <c r="C229">
        <f>+IF(GASTOS!$J237=3,SUM(GASTOS!$C237:$D237),0)</f>
        <v>0</v>
      </c>
      <c r="D229">
        <f>+IF(GASTOS!$J237=4,SUM(GASTOS!$C237:$D237),0)</f>
        <v>0</v>
      </c>
      <c r="E229">
        <f>+IF(GASTOS!$J237=5,SUM(GASTOS!$C237:$D237),0)</f>
        <v>0</v>
      </c>
      <c r="F229">
        <f>+IF(GASTOS!$J237=6,SUM(GASTOS!$C237:$D237),0)</f>
        <v>0</v>
      </c>
      <c r="G229">
        <f>+IF(GASTOS!$J237=7,SUM(GASTOS!$C237:$D237),0)</f>
        <v>0</v>
      </c>
      <c r="H229">
        <f>+IF(GASTOS!$J237=8,SUM(GASTOS!$C237:$D237),0)</f>
        <v>0</v>
      </c>
      <c r="I229">
        <f>+IF(GASTOS!$J237=9,SUM(GASTOS!$C237:$D237),0)</f>
        <v>0</v>
      </c>
      <c r="J229">
        <f>+IF(GASTOS!$J237=10,SUM(GASTOS!$C237:$D237),0)</f>
        <v>0</v>
      </c>
    </row>
    <row r="230" spans="1:10" x14ac:dyDescent="0.2">
      <c r="A230">
        <f>+IF(GASTOS!$J238=1,SUM(GASTOS!$C238:$D238),0)</f>
        <v>0</v>
      </c>
      <c r="B230">
        <f>+IF(GASTOS!$J238=2,SUM(GASTOS!$C238:$D238),0)</f>
        <v>0</v>
      </c>
      <c r="C230">
        <f>+IF(GASTOS!$J238=3,SUM(GASTOS!$C238:$D238),0)</f>
        <v>0</v>
      </c>
      <c r="D230">
        <f>+IF(GASTOS!$J238=4,SUM(GASTOS!$C238:$D238),0)</f>
        <v>0</v>
      </c>
      <c r="E230">
        <f>+IF(GASTOS!$J238=5,SUM(GASTOS!$C238:$D238),0)</f>
        <v>0</v>
      </c>
      <c r="F230">
        <f>+IF(GASTOS!$J238=6,SUM(GASTOS!$C238:$D238),0)</f>
        <v>0</v>
      </c>
      <c r="G230">
        <f>+IF(GASTOS!$J238=7,SUM(GASTOS!$C238:$D238),0)</f>
        <v>0</v>
      </c>
      <c r="H230">
        <f>+IF(GASTOS!$J238=8,SUM(GASTOS!$C238:$D238),0)</f>
        <v>0</v>
      </c>
      <c r="I230">
        <f>+IF(GASTOS!$J238=9,SUM(GASTOS!$C238:$D238),0)</f>
        <v>0</v>
      </c>
      <c r="J230">
        <f>+IF(GASTOS!$J238=10,SUM(GASTOS!$C238:$D238),0)</f>
        <v>0</v>
      </c>
    </row>
    <row r="231" spans="1:10" x14ac:dyDescent="0.2">
      <c r="A231">
        <f>+IF(GASTOS!$J239=1,SUM(GASTOS!$C239:$D239),0)</f>
        <v>0</v>
      </c>
      <c r="B231">
        <f>+IF(GASTOS!$J239=2,SUM(GASTOS!$C239:$D239),0)</f>
        <v>0</v>
      </c>
      <c r="C231">
        <f>+IF(GASTOS!$J239=3,SUM(GASTOS!$C239:$D239),0)</f>
        <v>0</v>
      </c>
      <c r="D231">
        <f>+IF(GASTOS!$J239=4,SUM(GASTOS!$C239:$D239),0)</f>
        <v>0</v>
      </c>
      <c r="E231">
        <f>+IF(GASTOS!$J239=5,SUM(GASTOS!$C239:$D239),0)</f>
        <v>0</v>
      </c>
      <c r="F231">
        <f>+IF(GASTOS!$J239=6,SUM(GASTOS!$C239:$D239),0)</f>
        <v>0</v>
      </c>
      <c r="G231">
        <f>+IF(GASTOS!$J239=7,SUM(GASTOS!$C239:$D239),0)</f>
        <v>0</v>
      </c>
      <c r="H231">
        <f>+IF(GASTOS!$J239=8,SUM(GASTOS!$C239:$D239),0)</f>
        <v>0</v>
      </c>
      <c r="I231">
        <f>+IF(GASTOS!$J239=9,SUM(GASTOS!$C239:$D239),0)</f>
        <v>0</v>
      </c>
      <c r="J231">
        <f>+IF(GASTOS!$J239=10,SUM(GASTOS!$C239:$D239),0)</f>
        <v>0</v>
      </c>
    </row>
    <row r="232" spans="1:10" x14ac:dyDescent="0.2">
      <c r="A232">
        <f>+IF(GASTOS!$J240=1,SUM(GASTOS!$C240:$D240),0)</f>
        <v>0</v>
      </c>
      <c r="B232">
        <f>+IF(GASTOS!$J240=2,SUM(GASTOS!$C240:$D240),0)</f>
        <v>0</v>
      </c>
      <c r="C232">
        <f>+IF(GASTOS!$J240=3,SUM(GASTOS!$C240:$D240),0)</f>
        <v>0</v>
      </c>
      <c r="D232">
        <f>+IF(GASTOS!$J240=4,SUM(GASTOS!$C240:$D240),0)</f>
        <v>0</v>
      </c>
      <c r="E232">
        <f>+IF(GASTOS!$J240=5,SUM(GASTOS!$C240:$D240),0)</f>
        <v>0</v>
      </c>
      <c r="F232">
        <f>+IF(GASTOS!$J240=6,SUM(GASTOS!$C240:$D240),0)</f>
        <v>0</v>
      </c>
      <c r="G232">
        <f>+IF(GASTOS!$J240=7,SUM(GASTOS!$C240:$D240),0)</f>
        <v>0</v>
      </c>
      <c r="H232">
        <f>+IF(GASTOS!$J240=8,SUM(GASTOS!$C240:$D240),0)</f>
        <v>0</v>
      </c>
      <c r="I232">
        <f>+IF(GASTOS!$J240=9,SUM(GASTOS!$C240:$D240),0)</f>
        <v>0</v>
      </c>
      <c r="J232">
        <f>+IF(GASTOS!$J240=10,SUM(GASTOS!$C240:$D240),0)</f>
        <v>0</v>
      </c>
    </row>
    <row r="233" spans="1:10" x14ac:dyDescent="0.2">
      <c r="A233">
        <f>+IF(GASTOS!$J241=1,SUM(GASTOS!$C241:$D241),0)</f>
        <v>0</v>
      </c>
      <c r="B233">
        <f>+IF(GASTOS!$J241=2,SUM(GASTOS!$C241:$D241),0)</f>
        <v>0</v>
      </c>
      <c r="C233">
        <f>+IF(GASTOS!$J241=3,SUM(GASTOS!$C241:$D241),0)</f>
        <v>0</v>
      </c>
      <c r="D233">
        <f>+IF(GASTOS!$J241=4,SUM(GASTOS!$C241:$D241),0)</f>
        <v>0</v>
      </c>
      <c r="E233">
        <f>+IF(GASTOS!$J241=5,SUM(GASTOS!$C241:$D241),0)</f>
        <v>0</v>
      </c>
      <c r="F233">
        <f>+IF(GASTOS!$J241=6,SUM(GASTOS!$C241:$D241),0)</f>
        <v>0</v>
      </c>
      <c r="G233">
        <f>+IF(GASTOS!$J241=7,SUM(GASTOS!$C241:$D241),0)</f>
        <v>0</v>
      </c>
      <c r="H233">
        <f>+IF(GASTOS!$J241=8,SUM(GASTOS!$C241:$D241),0)</f>
        <v>0</v>
      </c>
      <c r="I233">
        <f>+IF(GASTOS!$J241=9,SUM(GASTOS!$C241:$D241),0)</f>
        <v>0</v>
      </c>
      <c r="J233">
        <f>+IF(GASTOS!$J241=10,SUM(GASTOS!$C241:$D241),0)</f>
        <v>0</v>
      </c>
    </row>
    <row r="234" spans="1:10" x14ac:dyDescent="0.2">
      <c r="A234">
        <f>+IF(GASTOS!$J242=1,SUM(GASTOS!$C242:$D242),0)</f>
        <v>0</v>
      </c>
      <c r="B234">
        <f>+IF(GASTOS!$J242=2,SUM(GASTOS!$C242:$D242),0)</f>
        <v>0</v>
      </c>
      <c r="C234">
        <f>+IF(GASTOS!$J242=3,SUM(GASTOS!$C242:$D242),0)</f>
        <v>0</v>
      </c>
      <c r="D234">
        <f>+IF(GASTOS!$J242=4,SUM(GASTOS!$C242:$D242),0)</f>
        <v>0</v>
      </c>
      <c r="E234">
        <f>+IF(GASTOS!$J242=5,SUM(GASTOS!$C242:$D242),0)</f>
        <v>0</v>
      </c>
      <c r="F234">
        <f>+IF(GASTOS!$J242=6,SUM(GASTOS!$C242:$D242),0)</f>
        <v>0</v>
      </c>
      <c r="G234">
        <f>+IF(GASTOS!$J242=7,SUM(GASTOS!$C242:$D242),0)</f>
        <v>0</v>
      </c>
      <c r="H234">
        <f>+IF(GASTOS!$J242=8,SUM(GASTOS!$C242:$D242),0)</f>
        <v>0</v>
      </c>
      <c r="I234">
        <f>+IF(GASTOS!$J242=9,SUM(GASTOS!$C242:$D242),0)</f>
        <v>0</v>
      </c>
      <c r="J234">
        <f>+IF(GASTOS!$J242=10,SUM(GASTOS!$C242:$D242),0)</f>
        <v>0</v>
      </c>
    </row>
    <row r="235" spans="1:10" x14ac:dyDescent="0.2">
      <c r="A235">
        <f>+IF(GASTOS!$J243=1,SUM(GASTOS!$C243:$D243),0)</f>
        <v>0</v>
      </c>
      <c r="B235">
        <f>+IF(GASTOS!$J243=2,SUM(GASTOS!$C243:$D243),0)</f>
        <v>0</v>
      </c>
      <c r="C235">
        <f>+IF(GASTOS!$J243=3,SUM(GASTOS!$C243:$D243),0)</f>
        <v>0</v>
      </c>
      <c r="D235">
        <f>+IF(GASTOS!$J243=4,SUM(GASTOS!$C243:$D243),0)</f>
        <v>0</v>
      </c>
      <c r="E235">
        <f>+IF(GASTOS!$J243=5,SUM(GASTOS!$C243:$D243),0)</f>
        <v>0</v>
      </c>
      <c r="F235">
        <f>+IF(GASTOS!$J243=6,SUM(GASTOS!$C243:$D243),0)</f>
        <v>0</v>
      </c>
      <c r="G235">
        <f>+IF(GASTOS!$J243=7,SUM(GASTOS!$C243:$D243),0)</f>
        <v>0</v>
      </c>
      <c r="H235">
        <f>+IF(GASTOS!$J243=8,SUM(GASTOS!$C243:$D243),0)</f>
        <v>0</v>
      </c>
      <c r="I235">
        <f>+IF(GASTOS!$J243=9,SUM(GASTOS!$C243:$D243),0)</f>
        <v>0</v>
      </c>
      <c r="J235">
        <f>+IF(GASTOS!$J243=10,SUM(GASTOS!$C243:$D243),0)</f>
        <v>0</v>
      </c>
    </row>
    <row r="236" spans="1:10" x14ac:dyDescent="0.2">
      <c r="A236">
        <f>+IF(GASTOS!$J244=1,SUM(GASTOS!$C244:$D244),0)</f>
        <v>0</v>
      </c>
      <c r="B236">
        <f>+IF(GASTOS!$J244=2,SUM(GASTOS!$C244:$D244),0)</f>
        <v>0</v>
      </c>
      <c r="C236">
        <f>+IF(GASTOS!$J244=3,SUM(GASTOS!$C244:$D244),0)</f>
        <v>0</v>
      </c>
      <c r="D236">
        <f>+IF(GASTOS!$J244=4,SUM(GASTOS!$C244:$D244),0)</f>
        <v>0</v>
      </c>
      <c r="E236">
        <f>+IF(GASTOS!$J244=5,SUM(GASTOS!$C244:$D244),0)</f>
        <v>0</v>
      </c>
      <c r="F236">
        <f>+IF(GASTOS!$J244=6,SUM(GASTOS!$C244:$D244),0)</f>
        <v>0</v>
      </c>
      <c r="G236">
        <f>+IF(GASTOS!$J244=7,SUM(GASTOS!$C244:$D244),0)</f>
        <v>0</v>
      </c>
      <c r="H236">
        <f>+IF(GASTOS!$J244=8,SUM(GASTOS!$C244:$D244),0)</f>
        <v>0</v>
      </c>
      <c r="I236">
        <f>+IF(GASTOS!$J244=9,SUM(GASTOS!$C244:$D244),0)</f>
        <v>0</v>
      </c>
      <c r="J236">
        <f>+IF(GASTOS!$J244=10,SUM(GASTOS!$C244:$D244),0)</f>
        <v>0</v>
      </c>
    </row>
    <row r="237" spans="1:10" x14ac:dyDescent="0.2">
      <c r="A237">
        <f>+IF(GASTOS!$J245=1,SUM(GASTOS!$C245:$D245),0)</f>
        <v>0</v>
      </c>
      <c r="B237">
        <f>+IF(GASTOS!$J245=2,SUM(GASTOS!$C245:$D245),0)</f>
        <v>0</v>
      </c>
      <c r="C237">
        <f>+IF(GASTOS!$J245=3,SUM(GASTOS!$C245:$D245),0)</f>
        <v>0</v>
      </c>
      <c r="D237">
        <f>+IF(GASTOS!$J245=4,SUM(GASTOS!$C245:$D245),0)</f>
        <v>0</v>
      </c>
      <c r="E237">
        <f>+IF(GASTOS!$J245=5,SUM(GASTOS!$C245:$D245),0)</f>
        <v>0</v>
      </c>
      <c r="F237">
        <f>+IF(GASTOS!$J245=6,SUM(GASTOS!$C245:$D245),0)</f>
        <v>0</v>
      </c>
      <c r="G237">
        <f>+IF(GASTOS!$J245=7,SUM(GASTOS!$C245:$D245),0)</f>
        <v>0</v>
      </c>
      <c r="H237">
        <f>+IF(GASTOS!$J245=8,SUM(GASTOS!$C245:$D245),0)</f>
        <v>0</v>
      </c>
      <c r="I237">
        <f>+IF(GASTOS!$J245=9,SUM(GASTOS!$C245:$D245),0)</f>
        <v>0</v>
      </c>
      <c r="J237">
        <f>+IF(GASTOS!$J245=10,SUM(GASTOS!$C245:$D245),0)</f>
        <v>0</v>
      </c>
    </row>
    <row r="238" spans="1:10" x14ac:dyDescent="0.2">
      <c r="A238">
        <f>+IF(GASTOS!$J246=1,SUM(GASTOS!$C246:$D246),0)</f>
        <v>0</v>
      </c>
      <c r="B238">
        <f>+IF(GASTOS!$J246=2,SUM(GASTOS!$C246:$D246),0)</f>
        <v>0</v>
      </c>
      <c r="C238">
        <f>+IF(GASTOS!$J246=3,SUM(GASTOS!$C246:$D246),0)</f>
        <v>0</v>
      </c>
      <c r="D238">
        <f>+IF(GASTOS!$J246=4,SUM(GASTOS!$C246:$D246),0)</f>
        <v>0</v>
      </c>
      <c r="E238">
        <f>+IF(GASTOS!$J246=5,SUM(GASTOS!$C246:$D246),0)</f>
        <v>0</v>
      </c>
      <c r="F238">
        <f>+IF(GASTOS!$J246=6,SUM(GASTOS!$C246:$D246),0)</f>
        <v>0</v>
      </c>
      <c r="G238">
        <f>+IF(GASTOS!$J246=7,SUM(GASTOS!$C246:$D246),0)</f>
        <v>0</v>
      </c>
      <c r="H238">
        <f>+IF(GASTOS!$J246=8,SUM(GASTOS!$C246:$D246),0)</f>
        <v>0</v>
      </c>
      <c r="I238">
        <f>+IF(GASTOS!$J246=9,SUM(GASTOS!$C246:$D246),0)</f>
        <v>0</v>
      </c>
      <c r="J238">
        <f>+IF(GASTOS!$J246=10,SUM(GASTOS!$C246:$D246),0)</f>
        <v>0</v>
      </c>
    </row>
    <row r="239" spans="1:10" x14ac:dyDescent="0.2">
      <c r="A239">
        <f>+IF(GASTOS!$J247=1,SUM(GASTOS!$C247:$D247),0)</f>
        <v>0</v>
      </c>
      <c r="B239">
        <f>+IF(GASTOS!$J247=2,SUM(GASTOS!$C247:$D247),0)</f>
        <v>0</v>
      </c>
      <c r="C239">
        <f>+IF(GASTOS!$J247=3,SUM(GASTOS!$C247:$D247),0)</f>
        <v>0</v>
      </c>
      <c r="D239">
        <f>+IF(GASTOS!$J247=4,SUM(GASTOS!$C247:$D247),0)</f>
        <v>0</v>
      </c>
      <c r="E239">
        <f>+IF(GASTOS!$J247=5,SUM(GASTOS!$C247:$D247),0)</f>
        <v>0</v>
      </c>
      <c r="F239">
        <f>+IF(GASTOS!$J247=6,SUM(GASTOS!$C247:$D247),0)</f>
        <v>0</v>
      </c>
      <c r="G239">
        <f>+IF(GASTOS!$J247=7,SUM(GASTOS!$C247:$D247),0)</f>
        <v>0</v>
      </c>
      <c r="H239">
        <f>+IF(GASTOS!$J247=8,SUM(GASTOS!$C247:$D247),0)</f>
        <v>0</v>
      </c>
      <c r="I239">
        <f>+IF(GASTOS!$J247=9,SUM(GASTOS!$C247:$D247),0)</f>
        <v>0</v>
      </c>
      <c r="J239">
        <f>+IF(GASTOS!$J247=10,SUM(GASTOS!$C247:$D247),0)</f>
        <v>0</v>
      </c>
    </row>
    <row r="240" spans="1:10" x14ac:dyDescent="0.2">
      <c r="A240">
        <f>+IF(GASTOS!$J248=1,SUM(GASTOS!$C248:$D248),0)</f>
        <v>0</v>
      </c>
      <c r="B240">
        <f>+IF(GASTOS!$J248=2,SUM(GASTOS!$C248:$D248),0)</f>
        <v>0</v>
      </c>
      <c r="C240">
        <f>+IF(GASTOS!$J248=3,SUM(GASTOS!$C248:$D248),0)</f>
        <v>0</v>
      </c>
      <c r="D240">
        <f>+IF(GASTOS!$J248=4,SUM(GASTOS!$C248:$D248),0)</f>
        <v>0</v>
      </c>
      <c r="E240">
        <f>+IF(GASTOS!$J248=5,SUM(GASTOS!$C248:$D248),0)</f>
        <v>0</v>
      </c>
      <c r="F240">
        <f>+IF(GASTOS!$J248=6,SUM(GASTOS!$C248:$D248),0)</f>
        <v>0</v>
      </c>
      <c r="G240">
        <f>+IF(GASTOS!$J248=7,SUM(GASTOS!$C248:$D248),0)</f>
        <v>0</v>
      </c>
      <c r="H240">
        <f>+IF(GASTOS!$J248=8,SUM(GASTOS!$C248:$D248),0)</f>
        <v>0</v>
      </c>
      <c r="I240">
        <f>+IF(GASTOS!$J248=9,SUM(GASTOS!$C248:$D248),0)</f>
        <v>0</v>
      </c>
      <c r="J240">
        <f>+IF(GASTOS!$J248=10,SUM(GASTOS!$C248:$D248),0)</f>
        <v>0</v>
      </c>
    </row>
    <row r="241" spans="1:10" x14ac:dyDescent="0.2">
      <c r="A241">
        <f>+IF(GASTOS!$J249=1,SUM(GASTOS!$C249:$D249),0)</f>
        <v>0</v>
      </c>
      <c r="B241">
        <f>+IF(GASTOS!$J249=2,SUM(GASTOS!$C249:$D249),0)</f>
        <v>0</v>
      </c>
      <c r="C241">
        <f>+IF(GASTOS!$J249=3,SUM(GASTOS!$C249:$D249),0)</f>
        <v>0</v>
      </c>
      <c r="D241">
        <f>+IF(GASTOS!$J249=4,SUM(GASTOS!$C249:$D249),0)</f>
        <v>0</v>
      </c>
      <c r="E241">
        <f>+IF(GASTOS!$J249=5,SUM(GASTOS!$C249:$D249),0)</f>
        <v>0</v>
      </c>
      <c r="F241">
        <f>+IF(GASTOS!$J249=6,SUM(GASTOS!$C249:$D249),0)</f>
        <v>0</v>
      </c>
      <c r="G241">
        <f>+IF(GASTOS!$J249=7,SUM(GASTOS!$C249:$D249),0)</f>
        <v>0</v>
      </c>
      <c r="H241">
        <f>+IF(GASTOS!$J249=8,SUM(GASTOS!$C249:$D249),0)</f>
        <v>0</v>
      </c>
      <c r="I241">
        <f>+IF(GASTOS!$J249=9,SUM(GASTOS!$C249:$D249),0)</f>
        <v>0</v>
      </c>
      <c r="J241">
        <f>+IF(GASTOS!$J249=10,SUM(GASTOS!$C249:$D249),0)</f>
        <v>0</v>
      </c>
    </row>
    <row r="242" spans="1:10" x14ac:dyDescent="0.2">
      <c r="A242">
        <f>+IF(GASTOS!$J250=1,SUM(GASTOS!$C250:$D250),0)</f>
        <v>0</v>
      </c>
      <c r="B242">
        <f>+IF(GASTOS!$J250=2,SUM(GASTOS!$C250:$D250),0)</f>
        <v>0</v>
      </c>
      <c r="C242">
        <f>+IF(GASTOS!$J250=3,SUM(GASTOS!$C250:$D250),0)</f>
        <v>0</v>
      </c>
      <c r="D242">
        <f>+IF(GASTOS!$J250=4,SUM(GASTOS!$C250:$D250),0)</f>
        <v>0</v>
      </c>
      <c r="E242">
        <f>+IF(GASTOS!$J250=5,SUM(GASTOS!$C250:$D250),0)</f>
        <v>0</v>
      </c>
      <c r="F242">
        <f>+IF(GASTOS!$J250=6,SUM(GASTOS!$C250:$D250),0)</f>
        <v>0</v>
      </c>
      <c r="G242">
        <f>+IF(GASTOS!$J250=7,SUM(GASTOS!$C250:$D250),0)</f>
        <v>0</v>
      </c>
      <c r="H242">
        <f>+IF(GASTOS!$J250=8,SUM(GASTOS!$C250:$D250),0)</f>
        <v>0</v>
      </c>
      <c r="I242">
        <f>+IF(GASTOS!$J250=9,SUM(GASTOS!$C250:$D250),0)</f>
        <v>0</v>
      </c>
      <c r="J242">
        <f>+IF(GASTOS!$J250=10,SUM(GASTOS!$C250:$D250),0)</f>
        <v>0</v>
      </c>
    </row>
    <row r="243" spans="1:10" x14ac:dyDescent="0.2">
      <c r="A243">
        <f>+IF(GASTOS!$J251=1,SUM(GASTOS!$C251:$D251),0)</f>
        <v>0</v>
      </c>
      <c r="B243">
        <f>+IF(GASTOS!$J251=2,SUM(GASTOS!$C251:$D251),0)</f>
        <v>0</v>
      </c>
      <c r="C243">
        <f>+IF(GASTOS!$J251=3,SUM(GASTOS!$C251:$D251),0)</f>
        <v>0</v>
      </c>
      <c r="D243">
        <f>+IF(GASTOS!$J251=4,SUM(GASTOS!$C251:$D251),0)</f>
        <v>0</v>
      </c>
      <c r="E243">
        <f>+IF(GASTOS!$J251=5,SUM(GASTOS!$C251:$D251),0)</f>
        <v>0</v>
      </c>
      <c r="F243">
        <f>+IF(GASTOS!$J251=6,SUM(GASTOS!$C251:$D251),0)</f>
        <v>0</v>
      </c>
      <c r="G243">
        <f>+IF(GASTOS!$J251=7,SUM(GASTOS!$C251:$D251),0)</f>
        <v>0</v>
      </c>
      <c r="H243">
        <f>+IF(GASTOS!$J251=8,SUM(GASTOS!$C251:$D251),0)</f>
        <v>0</v>
      </c>
      <c r="I243">
        <f>+IF(GASTOS!$J251=9,SUM(GASTOS!$C251:$D251),0)</f>
        <v>0</v>
      </c>
      <c r="J243">
        <f>+IF(GASTOS!$J251=10,SUM(GASTOS!$C251:$D251),0)</f>
        <v>0</v>
      </c>
    </row>
    <row r="244" spans="1:10" x14ac:dyDescent="0.2">
      <c r="A244">
        <f>+IF(GASTOS!$J252=1,SUM(GASTOS!$C252:$D252),0)</f>
        <v>0</v>
      </c>
      <c r="B244">
        <f>+IF(GASTOS!$J252=2,SUM(GASTOS!$C252:$D252),0)</f>
        <v>0</v>
      </c>
      <c r="C244">
        <f>+IF(GASTOS!$J252=3,SUM(GASTOS!$C252:$D252),0)</f>
        <v>0</v>
      </c>
      <c r="D244">
        <f>+IF(GASTOS!$J252=4,SUM(GASTOS!$C252:$D252),0)</f>
        <v>0</v>
      </c>
      <c r="E244">
        <f>+IF(GASTOS!$J252=5,SUM(GASTOS!$C252:$D252),0)</f>
        <v>0</v>
      </c>
      <c r="F244">
        <f>+IF(GASTOS!$J252=6,SUM(GASTOS!$C252:$D252),0)</f>
        <v>0</v>
      </c>
      <c r="G244">
        <f>+IF(GASTOS!$J252=7,SUM(GASTOS!$C252:$D252),0)</f>
        <v>0</v>
      </c>
      <c r="H244">
        <f>+IF(GASTOS!$J252=8,SUM(GASTOS!$C252:$D252),0)</f>
        <v>0</v>
      </c>
      <c r="I244">
        <f>+IF(GASTOS!$J252=9,SUM(GASTOS!$C252:$D252),0)</f>
        <v>0</v>
      </c>
      <c r="J244">
        <f>+IF(GASTOS!$J252=10,SUM(GASTOS!$C252:$D252),0)</f>
        <v>0</v>
      </c>
    </row>
    <row r="245" spans="1:10" x14ac:dyDescent="0.2">
      <c r="A245">
        <f>+IF(GASTOS!$J253=1,SUM(GASTOS!$C253:$D253),0)</f>
        <v>0</v>
      </c>
      <c r="B245">
        <f>+IF(GASTOS!$J253=2,SUM(GASTOS!$C253:$D253),0)</f>
        <v>0</v>
      </c>
      <c r="C245">
        <f>+IF(GASTOS!$J253=3,SUM(GASTOS!$C253:$D253),0)</f>
        <v>0</v>
      </c>
      <c r="D245">
        <f>+IF(GASTOS!$J253=4,SUM(GASTOS!$C253:$D253),0)</f>
        <v>0</v>
      </c>
      <c r="E245">
        <f>+IF(GASTOS!$J253=5,SUM(GASTOS!$C253:$D253),0)</f>
        <v>0</v>
      </c>
      <c r="F245">
        <f>+IF(GASTOS!$J253=6,SUM(GASTOS!$C253:$D253),0)</f>
        <v>0</v>
      </c>
      <c r="G245">
        <f>+IF(GASTOS!$J253=7,SUM(GASTOS!$C253:$D253),0)</f>
        <v>0</v>
      </c>
      <c r="H245">
        <f>+IF(GASTOS!$J253=8,SUM(GASTOS!$C253:$D253),0)</f>
        <v>0</v>
      </c>
      <c r="I245">
        <f>+IF(GASTOS!$J253=9,SUM(GASTOS!$C253:$D253),0)</f>
        <v>0</v>
      </c>
      <c r="J245">
        <f>+IF(GASTOS!$J253=10,SUM(GASTOS!$C253:$D253),0)</f>
        <v>0</v>
      </c>
    </row>
    <row r="246" spans="1:10" x14ac:dyDescent="0.2">
      <c r="A246">
        <f>+IF(GASTOS!$J254=1,SUM(GASTOS!$C254:$D254),0)</f>
        <v>0</v>
      </c>
      <c r="B246">
        <f>+IF(GASTOS!$J254=2,SUM(GASTOS!$C254:$D254),0)</f>
        <v>0</v>
      </c>
      <c r="C246">
        <f>+IF(GASTOS!$J254=3,SUM(GASTOS!$C254:$D254),0)</f>
        <v>0</v>
      </c>
      <c r="D246">
        <f>+IF(GASTOS!$J254=4,SUM(GASTOS!$C254:$D254),0)</f>
        <v>0</v>
      </c>
      <c r="E246">
        <f>+IF(GASTOS!$J254=5,SUM(GASTOS!$C254:$D254),0)</f>
        <v>0</v>
      </c>
      <c r="F246">
        <f>+IF(GASTOS!$J254=6,SUM(GASTOS!$C254:$D254),0)</f>
        <v>0</v>
      </c>
      <c r="G246">
        <f>+IF(GASTOS!$J254=7,SUM(GASTOS!$C254:$D254),0)</f>
        <v>0</v>
      </c>
      <c r="H246">
        <f>+IF(GASTOS!$J254=8,SUM(GASTOS!$C254:$D254),0)</f>
        <v>0</v>
      </c>
      <c r="I246">
        <f>+IF(GASTOS!$J254=9,SUM(GASTOS!$C254:$D254),0)</f>
        <v>0</v>
      </c>
      <c r="J246">
        <f>+IF(GASTOS!$J254=10,SUM(GASTOS!$C254:$D254),0)</f>
        <v>0</v>
      </c>
    </row>
    <row r="247" spans="1:10" x14ac:dyDescent="0.2">
      <c r="A247">
        <f>+IF(GASTOS!$J255=1,SUM(GASTOS!$C255:$D255),0)</f>
        <v>0</v>
      </c>
      <c r="B247">
        <f>+IF(GASTOS!$J255=2,SUM(GASTOS!$C255:$D255),0)</f>
        <v>0</v>
      </c>
      <c r="C247">
        <f>+IF(GASTOS!$J255=3,SUM(GASTOS!$C255:$D255),0)</f>
        <v>0</v>
      </c>
      <c r="D247">
        <f>+IF(GASTOS!$J255=4,SUM(GASTOS!$C255:$D255),0)</f>
        <v>0</v>
      </c>
      <c r="E247">
        <f>+IF(GASTOS!$J255=5,SUM(GASTOS!$C255:$D255),0)</f>
        <v>0</v>
      </c>
      <c r="F247">
        <f>+IF(GASTOS!$J255=6,SUM(GASTOS!$C255:$D255),0)</f>
        <v>0</v>
      </c>
      <c r="G247">
        <f>+IF(GASTOS!$J255=7,SUM(GASTOS!$C255:$D255),0)</f>
        <v>0</v>
      </c>
      <c r="H247">
        <f>+IF(GASTOS!$J255=8,SUM(GASTOS!$C255:$D255),0)</f>
        <v>0</v>
      </c>
      <c r="I247">
        <f>+IF(GASTOS!$J255=9,SUM(GASTOS!$C255:$D255),0)</f>
        <v>0</v>
      </c>
      <c r="J247">
        <f>+IF(GASTOS!$J255=10,SUM(GASTOS!$C255:$D255),0)</f>
        <v>0</v>
      </c>
    </row>
    <row r="248" spans="1:10" x14ac:dyDescent="0.2">
      <c r="A248">
        <f>+IF(GASTOS!$J256=1,SUM(GASTOS!$C256:$D256),0)</f>
        <v>0</v>
      </c>
      <c r="B248">
        <f>+IF(GASTOS!$J256=2,SUM(GASTOS!$C256:$D256),0)</f>
        <v>0</v>
      </c>
      <c r="C248">
        <f>+IF(GASTOS!$J256=3,SUM(GASTOS!$C256:$D256),0)</f>
        <v>0</v>
      </c>
      <c r="D248">
        <f>+IF(GASTOS!$J256=4,SUM(GASTOS!$C256:$D256),0)</f>
        <v>0</v>
      </c>
      <c r="E248">
        <f>+IF(GASTOS!$J256=5,SUM(GASTOS!$C256:$D256),0)</f>
        <v>0</v>
      </c>
      <c r="F248">
        <f>+IF(GASTOS!$J256=6,SUM(GASTOS!$C256:$D256),0)</f>
        <v>0</v>
      </c>
      <c r="G248">
        <f>+IF(GASTOS!$J256=7,SUM(GASTOS!$C256:$D256),0)</f>
        <v>0</v>
      </c>
      <c r="H248">
        <f>+IF(GASTOS!$J256=8,SUM(GASTOS!$C256:$D256),0)</f>
        <v>0</v>
      </c>
      <c r="I248">
        <f>+IF(GASTOS!$J256=9,SUM(GASTOS!$C256:$D256),0)</f>
        <v>0</v>
      </c>
      <c r="J248">
        <f>+IF(GASTOS!$J256=10,SUM(GASTOS!$C256:$D256),0)</f>
        <v>0</v>
      </c>
    </row>
    <row r="249" spans="1:10" x14ac:dyDescent="0.2">
      <c r="A249">
        <f>+IF(GASTOS!$J257=1,SUM(GASTOS!$C257:$D257),0)</f>
        <v>0</v>
      </c>
      <c r="B249">
        <f>+IF(GASTOS!$J257=2,SUM(GASTOS!$C257:$D257),0)</f>
        <v>0</v>
      </c>
      <c r="C249">
        <f>+IF(GASTOS!$J257=3,SUM(GASTOS!$C257:$D257),0)</f>
        <v>0</v>
      </c>
      <c r="D249">
        <f>+IF(GASTOS!$J257=4,SUM(GASTOS!$C257:$D257),0)</f>
        <v>0</v>
      </c>
      <c r="E249">
        <f>+IF(GASTOS!$J257=5,SUM(GASTOS!$C257:$D257),0)</f>
        <v>0</v>
      </c>
      <c r="F249">
        <f>+IF(GASTOS!$J257=6,SUM(GASTOS!$C257:$D257),0)</f>
        <v>0</v>
      </c>
      <c r="G249">
        <f>+IF(GASTOS!$J257=7,SUM(GASTOS!$C257:$D257),0)</f>
        <v>0</v>
      </c>
      <c r="H249">
        <f>+IF(GASTOS!$J257=8,SUM(GASTOS!$C257:$D257),0)</f>
        <v>0</v>
      </c>
      <c r="I249">
        <f>+IF(GASTOS!$J257=9,SUM(GASTOS!$C257:$D257),0)</f>
        <v>0</v>
      </c>
      <c r="J249">
        <f>+IF(GASTOS!$J257=10,SUM(GASTOS!$C257:$D257),0)</f>
        <v>0</v>
      </c>
    </row>
    <row r="250" spans="1:10" x14ac:dyDescent="0.2">
      <c r="A250">
        <f>+IF(GASTOS!$J258=1,SUM(GASTOS!$C258:$D258),0)</f>
        <v>0</v>
      </c>
      <c r="B250">
        <f>+IF(GASTOS!$J258=2,SUM(GASTOS!$C258:$D258),0)</f>
        <v>0</v>
      </c>
      <c r="C250">
        <f>+IF(GASTOS!$J258=3,SUM(GASTOS!$C258:$D258),0)</f>
        <v>0</v>
      </c>
      <c r="D250">
        <f>+IF(GASTOS!$J258=4,SUM(GASTOS!$C258:$D258),0)</f>
        <v>0</v>
      </c>
      <c r="E250">
        <f>+IF(GASTOS!$J258=5,SUM(GASTOS!$C258:$D258),0)</f>
        <v>0</v>
      </c>
      <c r="F250">
        <f>+IF(GASTOS!$J258=6,SUM(GASTOS!$C258:$D258),0)</f>
        <v>0</v>
      </c>
      <c r="G250">
        <f>+IF(GASTOS!$J258=7,SUM(GASTOS!$C258:$D258),0)</f>
        <v>0</v>
      </c>
      <c r="H250">
        <f>+IF(GASTOS!$J258=8,SUM(GASTOS!$C258:$D258),0)</f>
        <v>0</v>
      </c>
      <c r="I250">
        <f>+IF(GASTOS!$J258=9,SUM(GASTOS!$C258:$D258),0)</f>
        <v>0</v>
      </c>
      <c r="J250">
        <f>+IF(GASTOS!$J258=10,SUM(GASTOS!$C258:$D258),0)</f>
        <v>0</v>
      </c>
    </row>
    <row r="251" spans="1:10" x14ac:dyDescent="0.2">
      <c r="A251">
        <f>+IF(GASTOS!$J259=1,SUM(GASTOS!$C259:$D259),0)</f>
        <v>0</v>
      </c>
      <c r="B251">
        <f>+IF(GASTOS!$J259=2,SUM(GASTOS!$C259:$D259),0)</f>
        <v>0</v>
      </c>
      <c r="C251">
        <f>+IF(GASTOS!$J259=3,SUM(GASTOS!$C259:$D259),0)</f>
        <v>0</v>
      </c>
      <c r="D251">
        <f>+IF(GASTOS!$J259=4,SUM(GASTOS!$C259:$D259),0)</f>
        <v>0</v>
      </c>
      <c r="E251">
        <f>+IF(GASTOS!$J259=5,SUM(GASTOS!$C259:$D259),0)</f>
        <v>0</v>
      </c>
      <c r="F251">
        <f>+IF(GASTOS!$J259=6,SUM(GASTOS!$C259:$D259),0)</f>
        <v>0</v>
      </c>
      <c r="G251">
        <f>+IF(GASTOS!$J259=7,SUM(GASTOS!$C259:$D259),0)</f>
        <v>0</v>
      </c>
      <c r="H251">
        <f>+IF(GASTOS!$J259=8,SUM(GASTOS!$C259:$D259),0)</f>
        <v>0</v>
      </c>
      <c r="I251">
        <f>+IF(GASTOS!$J259=9,SUM(GASTOS!$C259:$D259),0)</f>
        <v>0</v>
      </c>
      <c r="J251">
        <f>+IF(GASTOS!$J259=10,SUM(GASTOS!$C259:$D259),0)</f>
        <v>0</v>
      </c>
    </row>
    <row r="252" spans="1:10" x14ac:dyDescent="0.2">
      <c r="A252">
        <f>+IF(GASTOS!$J260=1,SUM(GASTOS!$C260:$D260),0)</f>
        <v>0</v>
      </c>
      <c r="B252">
        <f>+IF(GASTOS!$J260=2,SUM(GASTOS!$C260:$D260),0)</f>
        <v>0</v>
      </c>
      <c r="C252">
        <f>+IF(GASTOS!$J260=3,SUM(GASTOS!$C260:$D260),0)</f>
        <v>0</v>
      </c>
      <c r="D252">
        <f>+IF(GASTOS!$J260=4,SUM(GASTOS!$C260:$D260),0)</f>
        <v>0</v>
      </c>
      <c r="E252">
        <f>+IF(GASTOS!$J260=5,SUM(GASTOS!$C260:$D260),0)</f>
        <v>0</v>
      </c>
      <c r="F252">
        <f>+IF(GASTOS!$J260=6,SUM(GASTOS!$C260:$D260),0)</f>
        <v>0</v>
      </c>
      <c r="G252">
        <f>+IF(GASTOS!$J260=7,SUM(GASTOS!$C260:$D260),0)</f>
        <v>0</v>
      </c>
      <c r="H252">
        <f>+IF(GASTOS!$J260=8,SUM(GASTOS!$C260:$D260),0)</f>
        <v>0</v>
      </c>
      <c r="I252">
        <f>+IF(GASTOS!$J260=9,SUM(GASTOS!$C260:$D260),0)</f>
        <v>0</v>
      </c>
      <c r="J252">
        <f>+IF(GASTOS!$J260=10,SUM(GASTOS!$C260:$D260),0)</f>
        <v>0</v>
      </c>
    </row>
    <row r="253" spans="1:10" x14ac:dyDescent="0.2">
      <c r="A253">
        <f>+IF(GASTOS!$J261=1,SUM(GASTOS!$C261:$D261),0)</f>
        <v>0</v>
      </c>
      <c r="B253">
        <f>+IF(GASTOS!$J261=2,SUM(GASTOS!$C261:$D261),0)</f>
        <v>0</v>
      </c>
      <c r="C253">
        <f>+IF(GASTOS!$J261=3,SUM(GASTOS!$C261:$D261),0)</f>
        <v>0</v>
      </c>
      <c r="D253">
        <f>+IF(GASTOS!$J261=4,SUM(GASTOS!$C261:$D261),0)</f>
        <v>0</v>
      </c>
      <c r="E253">
        <f>+IF(GASTOS!$J261=5,SUM(GASTOS!$C261:$D261),0)</f>
        <v>0</v>
      </c>
      <c r="F253">
        <f>+IF(GASTOS!$J261=6,SUM(GASTOS!$C261:$D261),0)</f>
        <v>0</v>
      </c>
      <c r="G253">
        <f>+IF(GASTOS!$J261=7,SUM(GASTOS!$C261:$D261),0)</f>
        <v>0</v>
      </c>
      <c r="H253">
        <f>+IF(GASTOS!$J261=8,SUM(GASTOS!$C261:$D261),0)</f>
        <v>0</v>
      </c>
      <c r="I253">
        <f>+IF(GASTOS!$J261=9,SUM(GASTOS!$C261:$D261),0)</f>
        <v>0</v>
      </c>
      <c r="J253">
        <f>+IF(GASTOS!$J261=10,SUM(GASTOS!$C261:$D261),0)</f>
        <v>0</v>
      </c>
    </row>
    <row r="254" spans="1:10" x14ac:dyDescent="0.2">
      <c r="A254">
        <f>+IF(GASTOS!$J262=1,SUM(GASTOS!$C262:$D262),0)</f>
        <v>0</v>
      </c>
      <c r="B254">
        <f>+IF(GASTOS!$J262=2,SUM(GASTOS!$C262:$D262),0)</f>
        <v>0</v>
      </c>
      <c r="C254">
        <f>+IF(GASTOS!$J262=3,SUM(GASTOS!$C262:$D262),0)</f>
        <v>0</v>
      </c>
      <c r="D254">
        <f>+IF(GASTOS!$J262=4,SUM(GASTOS!$C262:$D262),0)</f>
        <v>0</v>
      </c>
      <c r="E254">
        <f>+IF(GASTOS!$J262=5,SUM(GASTOS!$C262:$D262),0)</f>
        <v>0</v>
      </c>
      <c r="F254">
        <f>+IF(GASTOS!$J262=6,SUM(GASTOS!$C262:$D262),0)</f>
        <v>0</v>
      </c>
      <c r="G254">
        <f>+IF(GASTOS!$J262=7,SUM(GASTOS!$C262:$D262),0)</f>
        <v>0</v>
      </c>
      <c r="H254">
        <f>+IF(GASTOS!$J262=8,SUM(GASTOS!$C262:$D262),0)</f>
        <v>0</v>
      </c>
      <c r="I254">
        <f>+IF(GASTOS!$J262=9,SUM(GASTOS!$C262:$D262),0)</f>
        <v>0</v>
      </c>
      <c r="J254">
        <f>+IF(GASTOS!$J262=10,SUM(GASTOS!$C262:$D262),0)</f>
        <v>0</v>
      </c>
    </row>
    <row r="255" spans="1:10" x14ac:dyDescent="0.2">
      <c r="A255">
        <f>+IF(GASTOS!$J263=1,SUM(GASTOS!$C263:$D263),0)</f>
        <v>0</v>
      </c>
      <c r="B255">
        <f>+IF(GASTOS!$J263=2,SUM(GASTOS!$C263:$D263),0)</f>
        <v>0</v>
      </c>
      <c r="C255">
        <f>+IF(GASTOS!$J263=3,SUM(GASTOS!$C263:$D263),0)</f>
        <v>0</v>
      </c>
      <c r="D255">
        <f>+IF(GASTOS!$J263=4,SUM(GASTOS!$C263:$D263),0)</f>
        <v>0</v>
      </c>
      <c r="E255">
        <f>+IF(GASTOS!$J263=5,SUM(GASTOS!$C263:$D263),0)</f>
        <v>0</v>
      </c>
      <c r="F255">
        <f>+IF(GASTOS!$J263=6,SUM(GASTOS!$C263:$D263),0)</f>
        <v>0</v>
      </c>
      <c r="G255">
        <f>+IF(GASTOS!$J263=7,SUM(GASTOS!$C263:$D263),0)</f>
        <v>0</v>
      </c>
      <c r="H255">
        <f>+IF(GASTOS!$J263=8,SUM(GASTOS!$C263:$D263),0)</f>
        <v>0</v>
      </c>
      <c r="I255">
        <f>+IF(GASTOS!$J263=9,SUM(GASTOS!$C263:$D263),0)</f>
        <v>0</v>
      </c>
      <c r="J255">
        <f>+IF(GASTOS!$J263=10,SUM(GASTOS!$C263:$D263),0)</f>
        <v>0</v>
      </c>
    </row>
    <row r="256" spans="1:10" x14ac:dyDescent="0.2">
      <c r="A256">
        <f>+IF(GASTOS!$J264=1,SUM(GASTOS!$C264:$D264),0)</f>
        <v>0</v>
      </c>
      <c r="B256">
        <f>+IF(GASTOS!$J264=2,SUM(GASTOS!$C264:$D264),0)</f>
        <v>0</v>
      </c>
      <c r="C256">
        <f>+IF(GASTOS!$J264=3,SUM(GASTOS!$C264:$D264),0)</f>
        <v>0</v>
      </c>
      <c r="D256">
        <f>+IF(GASTOS!$J264=4,SUM(GASTOS!$C264:$D264),0)</f>
        <v>0</v>
      </c>
      <c r="E256">
        <f>+IF(GASTOS!$J264=5,SUM(GASTOS!$C264:$D264),0)</f>
        <v>0</v>
      </c>
      <c r="F256">
        <f>+IF(GASTOS!$J264=6,SUM(GASTOS!$C264:$D264),0)</f>
        <v>0</v>
      </c>
      <c r="G256">
        <f>+IF(GASTOS!$J264=7,SUM(GASTOS!$C264:$D264),0)</f>
        <v>0</v>
      </c>
      <c r="H256">
        <f>+IF(GASTOS!$J264=8,SUM(GASTOS!$C264:$D264),0)</f>
        <v>0</v>
      </c>
      <c r="I256">
        <f>+IF(GASTOS!$J264=9,SUM(GASTOS!$C264:$D264),0)</f>
        <v>0</v>
      </c>
      <c r="J256">
        <f>+IF(GASTOS!$J264=10,SUM(GASTOS!$C264:$D264),0)</f>
        <v>0</v>
      </c>
    </row>
    <row r="257" spans="1:10" x14ac:dyDescent="0.2">
      <c r="A257">
        <f>+IF(GASTOS!$J265=1,SUM(GASTOS!$C265:$D265),0)</f>
        <v>0</v>
      </c>
      <c r="B257">
        <f>+IF(GASTOS!$J265=2,SUM(GASTOS!$C265:$D265),0)</f>
        <v>0</v>
      </c>
      <c r="C257">
        <f>+IF(GASTOS!$J265=3,SUM(GASTOS!$C265:$D265),0)</f>
        <v>0</v>
      </c>
      <c r="D257">
        <f>+IF(GASTOS!$J265=4,SUM(GASTOS!$C265:$D265),0)</f>
        <v>0</v>
      </c>
      <c r="E257">
        <f>+IF(GASTOS!$J265=5,SUM(GASTOS!$C265:$D265),0)</f>
        <v>0</v>
      </c>
      <c r="F257">
        <f>+IF(GASTOS!$J265=6,SUM(GASTOS!$C265:$D265),0)</f>
        <v>0</v>
      </c>
      <c r="G257">
        <f>+IF(GASTOS!$J265=7,SUM(GASTOS!$C265:$D265),0)</f>
        <v>0</v>
      </c>
      <c r="H257">
        <f>+IF(GASTOS!$J265=8,SUM(GASTOS!$C265:$D265),0)</f>
        <v>0</v>
      </c>
      <c r="I257">
        <f>+IF(GASTOS!$J265=9,SUM(GASTOS!$C265:$D265),0)</f>
        <v>0</v>
      </c>
      <c r="J257">
        <f>+IF(GASTOS!$J265=10,SUM(GASTOS!$C265:$D265),0)</f>
        <v>0</v>
      </c>
    </row>
    <row r="258" spans="1:10" x14ac:dyDescent="0.2">
      <c r="A258">
        <f>+IF(GASTOS!$J266=1,SUM(GASTOS!$C266:$D266),0)</f>
        <v>0</v>
      </c>
      <c r="B258">
        <f>+IF(GASTOS!$J266=2,SUM(GASTOS!$C266:$D266),0)</f>
        <v>0</v>
      </c>
      <c r="C258">
        <f>+IF(GASTOS!$J266=3,SUM(GASTOS!$C266:$D266),0)</f>
        <v>0</v>
      </c>
      <c r="D258">
        <f>+IF(GASTOS!$J266=4,SUM(GASTOS!$C266:$D266),0)</f>
        <v>0</v>
      </c>
      <c r="E258">
        <f>+IF(GASTOS!$J266=5,SUM(GASTOS!$C266:$D266),0)</f>
        <v>0</v>
      </c>
      <c r="F258">
        <f>+IF(GASTOS!$J266=6,SUM(GASTOS!$C266:$D266),0)</f>
        <v>0</v>
      </c>
      <c r="G258">
        <f>+IF(GASTOS!$J266=7,SUM(GASTOS!$C266:$D266),0)</f>
        <v>0</v>
      </c>
      <c r="H258">
        <f>+IF(GASTOS!$J266=8,SUM(GASTOS!$C266:$D266),0)</f>
        <v>0</v>
      </c>
      <c r="I258">
        <f>+IF(GASTOS!$J266=9,SUM(GASTOS!$C266:$D266),0)</f>
        <v>0</v>
      </c>
      <c r="J258">
        <f>+IF(GASTOS!$J266=10,SUM(GASTOS!$C266:$D266),0)</f>
        <v>0</v>
      </c>
    </row>
    <row r="259" spans="1:10" x14ac:dyDescent="0.2">
      <c r="A259">
        <f>+IF(GASTOS!$J267=1,SUM(GASTOS!$C267:$D267),0)</f>
        <v>0</v>
      </c>
      <c r="B259">
        <f>+IF(GASTOS!$J267=2,SUM(GASTOS!$C267:$D267),0)</f>
        <v>0</v>
      </c>
      <c r="C259">
        <f>+IF(GASTOS!$J267=3,SUM(GASTOS!$C267:$D267),0)</f>
        <v>0</v>
      </c>
      <c r="D259">
        <f>+IF(GASTOS!$J267=4,SUM(GASTOS!$C267:$D267),0)</f>
        <v>0</v>
      </c>
      <c r="E259">
        <f>+IF(GASTOS!$J267=5,SUM(GASTOS!$C267:$D267),0)</f>
        <v>0</v>
      </c>
      <c r="F259">
        <f>+IF(GASTOS!$J267=6,SUM(GASTOS!$C267:$D267),0)</f>
        <v>0</v>
      </c>
      <c r="G259">
        <f>+IF(GASTOS!$J267=7,SUM(GASTOS!$C267:$D267),0)</f>
        <v>0</v>
      </c>
      <c r="H259">
        <f>+IF(GASTOS!$J267=8,SUM(GASTOS!$C267:$D267),0)</f>
        <v>0</v>
      </c>
      <c r="I259">
        <f>+IF(GASTOS!$J267=9,SUM(GASTOS!$C267:$D267),0)</f>
        <v>0</v>
      </c>
      <c r="J259">
        <f>+IF(GASTOS!$J267=10,SUM(GASTOS!$C267:$D267),0)</f>
        <v>0</v>
      </c>
    </row>
    <row r="260" spans="1:10" x14ac:dyDescent="0.2">
      <c r="A260">
        <f>+IF(GASTOS!$J268=1,SUM(GASTOS!$C268:$D268),0)</f>
        <v>0</v>
      </c>
      <c r="B260">
        <f>+IF(GASTOS!$J268=2,SUM(GASTOS!$C268:$D268),0)</f>
        <v>0</v>
      </c>
      <c r="C260">
        <f>+IF(GASTOS!$J268=3,SUM(GASTOS!$C268:$D268),0)</f>
        <v>0</v>
      </c>
      <c r="D260">
        <f>+IF(GASTOS!$J268=4,SUM(GASTOS!$C268:$D268),0)</f>
        <v>0</v>
      </c>
      <c r="E260">
        <f>+IF(GASTOS!$J268=5,SUM(GASTOS!$C268:$D268),0)</f>
        <v>0</v>
      </c>
      <c r="F260">
        <f>+IF(GASTOS!$J268=6,SUM(GASTOS!$C268:$D268),0)</f>
        <v>0</v>
      </c>
      <c r="G260">
        <f>+IF(GASTOS!$J268=7,SUM(GASTOS!$C268:$D268),0)</f>
        <v>0</v>
      </c>
      <c r="H260">
        <f>+IF(GASTOS!$J268=8,SUM(GASTOS!$C268:$D268),0)</f>
        <v>0</v>
      </c>
      <c r="I260">
        <f>+IF(GASTOS!$J268=9,SUM(GASTOS!$C268:$D268),0)</f>
        <v>0</v>
      </c>
      <c r="J260">
        <f>+IF(GASTOS!$J268=10,SUM(GASTOS!$C268:$D268),0)</f>
        <v>0</v>
      </c>
    </row>
    <row r="261" spans="1:10" x14ac:dyDescent="0.2">
      <c r="A261">
        <f>+IF(GASTOS!$J269=1,SUM(GASTOS!$C269:$D269),0)</f>
        <v>0</v>
      </c>
      <c r="B261">
        <f>+IF(GASTOS!$J269=2,SUM(GASTOS!$C269:$D269),0)</f>
        <v>0</v>
      </c>
      <c r="C261">
        <f>+IF(GASTOS!$J269=3,SUM(GASTOS!$C269:$D269),0)</f>
        <v>0</v>
      </c>
      <c r="D261">
        <f>+IF(GASTOS!$J269=4,SUM(GASTOS!$C269:$D269),0)</f>
        <v>0</v>
      </c>
      <c r="E261">
        <f>+IF(GASTOS!$J269=5,SUM(GASTOS!$C269:$D269),0)</f>
        <v>0</v>
      </c>
      <c r="F261">
        <f>+IF(GASTOS!$J269=6,SUM(GASTOS!$C269:$D269),0)</f>
        <v>0</v>
      </c>
      <c r="G261">
        <f>+IF(GASTOS!$J269=7,SUM(GASTOS!$C269:$D269),0)</f>
        <v>0</v>
      </c>
      <c r="H261">
        <f>+IF(GASTOS!$J269=8,SUM(GASTOS!$C269:$D269),0)</f>
        <v>0</v>
      </c>
      <c r="I261">
        <f>+IF(GASTOS!$J269=9,SUM(GASTOS!$C269:$D269),0)</f>
        <v>0</v>
      </c>
      <c r="J261">
        <f>+IF(GASTOS!$J269=10,SUM(GASTOS!$C269:$D269),0)</f>
        <v>0</v>
      </c>
    </row>
    <row r="262" spans="1:10" x14ac:dyDescent="0.2">
      <c r="A262">
        <f>+IF(GASTOS!$J270=1,SUM(GASTOS!$C270:$D270),0)</f>
        <v>0</v>
      </c>
      <c r="B262">
        <f>+IF(GASTOS!$J270=2,SUM(GASTOS!$C270:$D270),0)</f>
        <v>0</v>
      </c>
      <c r="C262">
        <f>+IF(GASTOS!$J270=3,SUM(GASTOS!$C270:$D270),0)</f>
        <v>0</v>
      </c>
      <c r="D262">
        <f>+IF(GASTOS!$J270=4,SUM(GASTOS!$C270:$D270),0)</f>
        <v>0</v>
      </c>
      <c r="E262">
        <f>+IF(GASTOS!$J270=5,SUM(GASTOS!$C270:$D270),0)</f>
        <v>0</v>
      </c>
      <c r="F262">
        <f>+IF(GASTOS!$J270=6,SUM(GASTOS!$C270:$D270),0)</f>
        <v>0</v>
      </c>
      <c r="G262">
        <f>+IF(GASTOS!$J270=7,SUM(GASTOS!$C270:$D270),0)</f>
        <v>0</v>
      </c>
      <c r="H262">
        <f>+IF(GASTOS!$J270=8,SUM(GASTOS!$C270:$D270),0)</f>
        <v>0</v>
      </c>
      <c r="I262">
        <f>+IF(GASTOS!$J270=9,SUM(GASTOS!$C270:$D270),0)</f>
        <v>0</v>
      </c>
      <c r="J262">
        <f>+IF(GASTOS!$J270=10,SUM(GASTOS!$C270:$D270),0)</f>
        <v>0</v>
      </c>
    </row>
    <row r="263" spans="1:10" x14ac:dyDescent="0.2">
      <c r="A263">
        <f>+IF(GASTOS!$J271=1,SUM(GASTOS!$C271:$D271),0)</f>
        <v>0</v>
      </c>
      <c r="B263">
        <f>+IF(GASTOS!$J271=2,SUM(GASTOS!$C271:$D271),0)</f>
        <v>0</v>
      </c>
      <c r="C263">
        <f>+IF(GASTOS!$J271=3,SUM(GASTOS!$C271:$D271),0)</f>
        <v>0</v>
      </c>
      <c r="D263">
        <f>+IF(GASTOS!$J271=4,SUM(GASTOS!$C271:$D271),0)</f>
        <v>0</v>
      </c>
      <c r="E263">
        <f>+IF(GASTOS!$J271=5,SUM(GASTOS!$C271:$D271),0)</f>
        <v>0</v>
      </c>
      <c r="F263">
        <f>+IF(GASTOS!$J271=6,SUM(GASTOS!$C271:$D271),0)</f>
        <v>0</v>
      </c>
      <c r="G263">
        <f>+IF(GASTOS!$J271=7,SUM(GASTOS!$C271:$D271),0)</f>
        <v>0</v>
      </c>
      <c r="H263">
        <f>+IF(GASTOS!$J271=8,SUM(GASTOS!$C271:$D271),0)</f>
        <v>0</v>
      </c>
      <c r="I263">
        <f>+IF(GASTOS!$J271=9,SUM(GASTOS!$C271:$D271),0)</f>
        <v>0</v>
      </c>
      <c r="J263">
        <f>+IF(GASTOS!$J271=10,SUM(GASTOS!$C271:$D271),0)</f>
        <v>0</v>
      </c>
    </row>
    <row r="264" spans="1:10" x14ac:dyDescent="0.2">
      <c r="A264">
        <f>+IF(GASTOS!$J272=1,SUM(GASTOS!$C272:$D272),0)</f>
        <v>0</v>
      </c>
      <c r="B264">
        <f>+IF(GASTOS!$J272=2,SUM(GASTOS!$C272:$D272),0)</f>
        <v>0</v>
      </c>
      <c r="C264">
        <f>+IF(GASTOS!$J272=3,SUM(GASTOS!$C272:$D272),0)</f>
        <v>0</v>
      </c>
      <c r="D264">
        <f>+IF(GASTOS!$J272=4,SUM(GASTOS!$C272:$D272),0)</f>
        <v>0</v>
      </c>
      <c r="E264">
        <f>+IF(GASTOS!$J272=5,SUM(GASTOS!$C272:$D272),0)</f>
        <v>0</v>
      </c>
      <c r="F264">
        <f>+IF(GASTOS!$J272=6,SUM(GASTOS!$C272:$D272),0)</f>
        <v>0</v>
      </c>
      <c r="G264">
        <f>+IF(GASTOS!$J272=7,SUM(GASTOS!$C272:$D272),0)</f>
        <v>0</v>
      </c>
      <c r="H264">
        <f>+IF(GASTOS!$J272=8,SUM(GASTOS!$C272:$D272),0)</f>
        <v>0</v>
      </c>
      <c r="I264">
        <f>+IF(GASTOS!$J272=9,SUM(GASTOS!$C272:$D272),0)</f>
        <v>0</v>
      </c>
      <c r="J264">
        <f>+IF(GASTOS!$J272=10,SUM(GASTOS!$C272:$D272),0)</f>
        <v>0</v>
      </c>
    </row>
    <row r="265" spans="1:10" x14ac:dyDescent="0.2">
      <c r="A265">
        <f>+IF(GASTOS!$J273=1,SUM(GASTOS!$C273:$D273),0)</f>
        <v>0</v>
      </c>
      <c r="B265">
        <f>+IF(GASTOS!$J273=2,SUM(GASTOS!$C273:$D273),0)</f>
        <v>0</v>
      </c>
      <c r="C265">
        <f>+IF(GASTOS!$J273=3,SUM(GASTOS!$C273:$D273),0)</f>
        <v>0</v>
      </c>
      <c r="D265">
        <f>+IF(GASTOS!$J273=4,SUM(GASTOS!$C273:$D273),0)</f>
        <v>0</v>
      </c>
      <c r="E265">
        <f>+IF(GASTOS!$J273=5,SUM(GASTOS!$C273:$D273),0)</f>
        <v>0</v>
      </c>
      <c r="F265">
        <f>+IF(GASTOS!$J273=6,SUM(GASTOS!$C273:$D273),0)</f>
        <v>0</v>
      </c>
      <c r="G265">
        <f>+IF(GASTOS!$J273=7,SUM(GASTOS!$C273:$D273),0)</f>
        <v>0</v>
      </c>
      <c r="H265">
        <f>+IF(GASTOS!$J273=8,SUM(GASTOS!$C273:$D273),0)</f>
        <v>0</v>
      </c>
      <c r="I265">
        <f>+IF(GASTOS!$J273=9,SUM(GASTOS!$C273:$D273),0)</f>
        <v>0</v>
      </c>
      <c r="J265">
        <f>+IF(GASTOS!$J273=10,SUM(GASTOS!$C273:$D273),0)</f>
        <v>0</v>
      </c>
    </row>
    <row r="266" spans="1:10" x14ac:dyDescent="0.2">
      <c r="A266">
        <f>+IF(GASTOS!$J274=1,SUM(GASTOS!$C274:$D274),0)</f>
        <v>0</v>
      </c>
      <c r="B266">
        <f>+IF(GASTOS!$J274=2,SUM(GASTOS!$C274:$D274),0)</f>
        <v>0</v>
      </c>
      <c r="C266">
        <f>+IF(GASTOS!$J274=3,SUM(GASTOS!$C274:$D274),0)</f>
        <v>0</v>
      </c>
      <c r="D266">
        <f>+IF(GASTOS!$J274=4,SUM(GASTOS!$C274:$D274),0)</f>
        <v>0</v>
      </c>
      <c r="E266">
        <f>+IF(GASTOS!$J274=5,SUM(GASTOS!$C274:$D274),0)</f>
        <v>0</v>
      </c>
      <c r="F266">
        <f>+IF(GASTOS!$J274=6,SUM(GASTOS!$C274:$D274),0)</f>
        <v>0</v>
      </c>
      <c r="G266">
        <f>+IF(GASTOS!$J274=7,SUM(GASTOS!$C274:$D274),0)</f>
        <v>0</v>
      </c>
      <c r="H266">
        <f>+IF(GASTOS!$J274=8,SUM(GASTOS!$C274:$D274),0)</f>
        <v>0</v>
      </c>
      <c r="I266">
        <f>+IF(GASTOS!$J274=9,SUM(GASTOS!$C274:$D274),0)</f>
        <v>0</v>
      </c>
      <c r="J266">
        <f>+IF(GASTOS!$J274=10,SUM(GASTOS!$C274:$D274),0)</f>
        <v>0</v>
      </c>
    </row>
    <row r="267" spans="1:10" x14ac:dyDescent="0.2">
      <c r="A267">
        <f>+IF(GASTOS!$J275=1,SUM(GASTOS!$C275:$D275),0)</f>
        <v>0</v>
      </c>
      <c r="B267">
        <f>+IF(GASTOS!$J275=2,SUM(GASTOS!$C275:$D275),0)</f>
        <v>0</v>
      </c>
      <c r="C267">
        <f>+IF(GASTOS!$J275=3,SUM(GASTOS!$C275:$D275),0)</f>
        <v>0</v>
      </c>
      <c r="D267">
        <f>+IF(GASTOS!$J275=4,SUM(GASTOS!$C275:$D275),0)</f>
        <v>0</v>
      </c>
      <c r="E267">
        <f>+IF(GASTOS!$J275=5,SUM(GASTOS!$C275:$D275),0)</f>
        <v>0</v>
      </c>
      <c r="F267">
        <f>+IF(GASTOS!$J275=6,SUM(GASTOS!$C275:$D275),0)</f>
        <v>0</v>
      </c>
      <c r="G267">
        <f>+IF(GASTOS!$J275=7,SUM(GASTOS!$C275:$D275),0)</f>
        <v>0</v>
      </c>
      <c r="H267">
        <f>+IF(GASTOS!$J275=8,SUM(GASTOS!$C275:$D275),0)</f>
        <v>0</v>
      </c>
      <c r="I267">
        <f>+IF(GASTOS!$J275=9,SUM(GASTOS!$C275:$D275),0)</f>
        <v>0</v>
      </c>
      <c r="J267">
        <f>+IF(GASTOS!$J275=10,SUM(GASTOS!$C275:$D275),0)</f>
        <v>0</v>
      </c>
    </row>
    <row r="268" spans="1:10" x14ac:dyDescent="0.2">
      <c r="A268">
        <f>+IF(GASTOS!$J276=1,SUM(GASTOS!$C276:$D276),0)</f>
        <v>0</v>
      </c>
      <c r="B268">
        <f>+IF(GASTOS!$J276=2,SUM(GASTOS!$C276:$D276),0)</f>
        <v>0</v>
      </c>
      <c r="C268">
        <f>+IF(GASTOS!$J276=3,SUM(GASTOS!$C276:$D276),0)</f>
        <v>0</v>
      </c>
      <c r="D268">
        <f>+IF(GASTOS!$J276=4,SUM(GASTOS!$C276:$D276),0)</f>
        <v>0</v>
      </c>
      <c r="E268">
        <f>+IF(GASTOS!$J276=5,SUM(GASTOS!$C276:$D276),0)</f>
        <v>0</v>
      </c>
      <c r="F268">
        <f>+IF(GASTOS!$J276=6,SUM(GASTOS!$C276:$D276),0)</f>
        <v>0</v>
      </c>
      <c r="G268">
        <f>+IF(GASTOS!$J276=7,SUM(GASTOS!$C276:$D276),0)</f>
        <v>0</v>
      </c>
      <c r="H268">
        <f>+IF(GASTOS!$J276=8,SUM(GASTOS!$C276:$D276),0)</f>
        <v>0</v>
      </c>
      <c r="I268">
        <f>+IF(GASTOS!$J276=9,SUM(GASTOS!$C276:$D276),0)</f>
        <v>0</v>
      </c>
      <c r="J268">
        <f>+IF(GASTOS!$J276=10,SUM(GASTOS!$C276:$D276),0)</f>
        <v>0</v>
      </c>
    </row>
    <row r="269" spans="1:10" x14ac:dyDescent="0.2">
      <c r="A269">
        <f>+IF(GASTOS!$J277=1,SUM(GASTOS!$C277:$D277),0)</f>
        <v>0</v>
      </c>
      <c r="B269">
        <f>+IF(GASTOS!$J277=2,SUM(GASTOS!$C277:$D277),0)</f>
        <v>0</v>
      </c>
      <c r="C269">
        <f>+IF(GASTOS!$J277=3,SUM(GASTOS!$C277:$D277),0)</f>
        <v>0</v>
      </c>
      <c r="D269">
        <f>+IF(GASTOS!$J277=4,SUM(GASTOS!$C277:$D277),0)</f>
        <v>0</v>
      </c>
      <c r="E269">
        <f>+IF(GASTOS!$J277=5,SUM(GASTOS!$C277:$D277),0)</f>
        <v>0</v>
      </c>
      <c r="F269">
        <f>+IF(GASTOS!$J277=6,SUM(GASTOS!$C277:$D277),0)</f>
        <v>0</v>
      </c>
      <c r="G269">
        <f>+IF(GASTOS!$J277=7,SUM(GASTOS!$C277:$D277),0)</f>
        <v>0</v>
      </c>
      <c r="H269">
        <f>+IF(GASTOS!$J277=8,SUM(GASTOS!$C277:$D277),0)</f>
        <v>0</v>
      </c>
      <c r="I269">
        <f>+IF(GASTOS!$J277=9,SUM(GASTOS!$C277:$D277),0)</f>
        <v>0</v>
      </c>
      <c r="J269">
        <f>+IF(GASTOS!$J277=10,SUM(GASTOS!$C277:$D277),0)</f>
        <v>0</v>
      </c>
    </row>
    <row r="270" spans="1:10" x14ac:dyDescent="0.2">
      <c r="A270">
        <f>+IF(GASTOS!$J278=1,SUM(GASTOS!$C278:$D278),0)</f>
        <v>0</v>
      </c>
      <c r="B270">
        <f>+IF(GASTOS!$J278=2,SUM(GASTOS!$C278:$D278),0)</f>
        <v>0</v>
      </c>
      <c r="C270">
        <f>+IF(GASTOS!$J278=3,SUM(GASTOS!$C278:$D278),0)</f>
        <v>0</v>
      </c>
      <c r="D270">
        <f>+IF(GASTOS!$J278=4,SUM(GASTOS!$C278:$D278),0)</f>
        <v>0</v>
      </c>
      <c r="E270">
        <f>+IF(GASTOS!$J278=5,SUM(GASTOS!$C278:$D278),0)</f>
        <v>0</v>
      </c>
      <c r="F270">
        <f>+IF(GASTOS!$J278=6,SUM(GASTOS!$C278:$D278),0)</f>
        <v>0</v>
      </c>
      <c r="G270">
        <f>+IF(GASTOS!$J278=7,SUM(GASTOS!$C278:$D278),0)</f>
        <v>0</v>
      </c>
      <c r="H270">
        <f>+IF(GASTOS!$J278=8,SUM(GASTOS!$C278:$D278),0)</f>
        <v>0</v>
      </c>
      <c r="I270">
        <f>+IF(GASTOS!$J278=9,SUM(GASTOS!$C278:$D278),0)</f>
        <v>0</v>
      </c>
      <c r="J270">
        <f>+IF(GASTOS!$J278=10,SUM(GASTOS!$C278:$D278),0)</f>
        <v>0</v>
      </c>
    </row>
    <row r="271" spans="1:10" x14ac:dyDescent="0.2">
      <c r="A271">
        <f>+IF(GASTOS!$J279=1,SUM(GASTOS!$C279:$D279),0)</f>
        <v>0</v>
      </c>
      <c r="B271">
        <f>+IF(GASTOS!$J279=2,SUM(GASTOS!$C279:$D279),0)</f>
        <v>0</v>
      </c>
      <c r="C271">
        <f>+IF(GASTOS!$J279=3,SUM(GASTOS!$C279:$D279),0)</f>
        <v>0</v>
      </c>
      <c r="D271">
        <f>+IF(GASTOS!$J279=4,SUM(GASTOS!$C279:$D279),0)</f>
        <v>0</v>
      </c>
      <c r="E271">
        <f>+IF(GASTOS!$J279=5,SUM(GASTOS!$C279:$D279),0)</f>
        <v>0</v>
      </c>
      <c r="F271">
        <f>+IF(GASTOS!$J279=6,SUM(GASTOS!$C279:$D279),0)</f>
        <v>0</v>
      </c>
      <c r="G271">
        <f>+IF(GASTOS!$J279=7,SUM(GASTOS!$C279:$D279),0)</f>
        <v>0</v>
      </c>
      <c r="H271">
        <f>+IF(GASTOS!$J279=8,SUM(GASTOS!$C279:$D279),0)</f>
        <v>0</v>
      </c>
      <c r="I271">
        <f>+IF(GASTOS!$J279=9,SUM(GASTOS!$C279:$D279),0)</f>
        <v>0</v>
      </c>
      <c r="J271">
        <f>+IF(GASTOS!$J279=10,SUM(GASTOS!$C279:$D279),0)</f>
        <v>0</v>
      </c>
    </row>
    <row r="272" spans="1:10" x14ac:dyDescent="0.2">
      <c r="A272">
        <f>+IF(GASTOS!$J280=1,SUM(GASTOS!$C280:$D280),0)</f>
        <v>0</v>
      </c>
      <c r="B272">
        <f>+IF(GASTOS!$J280=2,SUM(GASTOS!$C280:$D280),0)</f>
        <v>0</v>
      </c>
      <c r="C272">
        <f>+IF(GASTOS!$J280=3,SUM(GASTOS!$C280:$D280),0)</f>
        <v>0</v>
      </c>
      <c r="D272">
        <f>+IF(GASTOS!$J280=4,SUM(GASTOS!$C280:$D280),0)</f>
        <v>0</v>
      </c>
      <c r="E272">
        <f>+IF(GASTOS!$J280=5,SUM(GASTOS!$C280:$D280),0)</f>
        <v>0</v>
      </c>
      <c r="F272">
        <f>+IF(GASTOS!$J280=6,SUM(GASTOS!$C280:$D280),0)</f>
        <v>0</v>
      </c>
      <c r="G272">
        <f>+IF(GASTOS!$J280=7,SUM(GASTOS!$C280:$D280),0)</f>
        <v>0</v>
      </c>
      <c r="H272">
        <f>+IF(GASTOS!$J280=8,SUM(GASTOS!$C280:$D280),0)</f>
        <v>0</v>
      </c>
      <c r="I272">
        <f>+IF(GASTOS!$J280=9,SUM(GASTOS!$C280:$D280),0)</f>
        <v>0</v>
      </c>
      <c r="J272">
        <f>+IF(GASTOS!$J280=10,SUM(GASTOS!$C280:$D280),0)</f>
        <v>0</v>
      </c>
    </row>
    <row r="273" spans="1:10" x14ac:dyDescent="0.2">
      <c r="A273">
        <f>+IF(GASTOS!$J281=1,SUM(GASTOS!$C281:$D281),0)</f>
        <v>0</v>
      </c>
      <c r="B273">
        <f>+IF(GASTOS!$J281=2,SUM(GASTOS!$C281:$D281),0)</f>
        <v>0</v>
      </c>
      <c r="C273">
        <f>+IF(GASTOS!$J281=3,SUM(GASTOS!$C281:$D281),0)</f>
        <v>0</v>
      </c>
      <c r="D273">
        <f>+IF(GASTOS!$J281=4,SUM(GASTOS!$C281:$D281),0)</f>
        <v>0</v>
      </c>
      <c r="E273">
        <f>+IF(GASTOS!$J281=5,SUM(GASTOS!$C281:$D281),0)</f>
        <v>0</v>
      </c>
      <c r="F273">
        <f>+IF(GASTOS!$J281=6,SUM(GASTOS!$C281:$D281),0)</f>
        <v>0</v>
      </c>
      <c r="G273">
        <f>+IF(GASTOS!$J281=7,SUM(GASTOS!$C281:$D281),0)</f>
        <v>0</v>
      </c>
      <c r="H273">
        <f>+IF(GASTOS!$J281=8,SUM(GASTOS!$C281:$D281),0)</f>
        <v>0</v>
      </c>
      <c r="I273">
        <f>+IF(GASTOS!$J281=9,SUM(GASTOS!$C281:$D281),0)</f>
        <v>0</v>
      </c>
      <c r="J273">
        <f>+IF(GASTOS!$J281=10,SUM(GASTOS!$C281:$D281),0)</f>
        <v>0</v>
      </c>
    </row>
    <row r="274" spans="1:10" x14ac:dyDescent="0.2">
      <c r="A274">
        <f>+IF(GASTOS!$J282=1,SUM(GASTOS!$C282:$D282),0)</f>
        <v>0</v>
      </c>
      <c r="B274">
        <f>+IF(GASTOS!$J282=2,SUM(GASTOS!$C282:$D282),0)</f>
        <v>0</v>
      </c>
      <c r="C274">
        <f>+IF(GASTOS!$J282=3,SUM(GASTOS!$C282:$D282),0)</f>
        <v>0</v>
      </c>
      <c r="D274">
        <f>+IF(GASTOS!$J282=4,SUM(GASTOS!$C282:$D282),0)</f>
        <v>0</v>
      </c>
      <c r="E274">
        <f>+IF(GASTOS!$J282=5,SUM(GASTOS!$C282:$D282),0)</f>
        <v>0</v>
      </c>
      <c r="F274">
        <f>+IF(GASTOS!$J282=6,SUM(GASTOS!$C282:$D282),0)</f>
        <v>0</v>
      </c>
      <c r="G274">
        <f>+IF(GASTOS!$J282=7,SUM(GASTOS!$C282:$D282),0)</f>
        <v>0</v>
      </c>
      <c r="H274">
        <f>+IF(GASTOS!$J282=8,SUM(GASTOS!$C282:$D282),0)</f>
        <v>0</v>
      </c>
      <c r="I274">
        <f>+IF(GASTOS!$J282=9,SUM(GASTOS!$C282:$D282),0)</f>
        <v>0</v>
      </c>
      <c r="J274">
        <f>+IF(GASTOS!$J282=10,SUM(GASTOS!$C282:$D282),0)</f>
        <v>0</v>
      </c>
    </row>
    <row r="275" spans="1:10" x14ac:dyDescent="0.2">
      <c r="A275">
        <f>+IF(GASTOS!$J283=1,SUM(GASTOS!$C283:$D283),0)</f>
        <v>0</v>
      </c>
      <c r="B275">
        <f>+IF(GASTOS!$J283=2,SUM(GASTOS!$C283:$D283),0)</f>
        <v>0</v>
      </c>
      <c r="C275">
        <f>+IF(GASTOS!$J283=3,SUM(GASTOS!$C283:$D283),0)</f>
        <v>0</v>
      </c>
      <c r="D275">
        <f>+IF(GASTOS!$J283=4,SUM(GASTOS!$C283:$D283),0)</f>
        <v>0</v>
      </c>
      <c r="E275">
        <f>+IF(GASTOS!$J283=5,SUM(GASTOS!$C283:$D283),0)</f>
        <v>0</v>
      </c>
      <c r="F275">
        <f>+IF(GASTOS!$J283=6,SUM(GASTOS!$C283:$D283),0)</f>
        <v>0</v>
      </c>
      <c r="G275">
        <f>+IF(GASTOS!$J283=7,SUM(GASTOS!$C283:$D283),0)</f>
        <v>0</v>
      </c>
      <c r="H275">
        <f>+IF(GASTOS!$J283=8,SUM(GASTOS!$C283:$D283),0)</f>
        <v>0</v>
      </c>
      <c r="I275">
        <f>+IF(GASTOS!$J283=9,SUM(GASTOS!$C283:$D283),0)</f>
        <v>0</v>
      </c>
      <c r="J275">
        <f>+IF(GASTOS!$J283=10,SUM(GASTOS!$C283:$D283),0)</f>
        <v>0</v>
      </c>
    </row>
    <row r="276" spans="1:10" x14ac:dyDescent="0.2">
      <c r="A276">
        <f>+IF(GASTOS!$J284=1,SUM(GASTOS!$C284:$D284),0)</f>
        <v>0</v>
      </c>
      <c r="B276">
        <f>+IF(GASTOS!$J284=2,SUM(GASTOS!$C284:$D284),0)</f>
        <v>0</v>
      </c>
      <c r="C276">
        <f>+IF(GASTOS!$J284=3,SUM(GASTOS!$C284:$D284),0)</f>
        <v>0</v>
      </c>
      <c r="D276">
        <f>+IF(GASTOS!$J284=4,SUM(GASTOS!$C284:$D284),0)</f>
        <v>0</v>
      </c>
      <c r="E276">
        <f>+IF(GASTOS!$J284=5,SUM(GASTOS!$C284:$D284),0)</f>
        <v>0</v>
      </c>
      <c r="F276">
        <f>+IF(GASTOS!$J284=6,SUM(GASTOS!$C284:$D284),0)</f>
        <v>0</v>
      </c>
      <c r="G276">
        <f>+IF(GASTOS!$J284=7,SUM(GASTOS!$C284:$D284),0)</f>
        <v>0</v>
      </c>
      <c r="H276">
        <f>+IF(GASTOS!$J284=8,SUM(GASTOS!$C284:$D284),0)</f>
        <v>0</v>
      </c>
      <c r="I276">
        <f>+IF(GASTOS!$J284=9,SUM(GASTOS!$C284:$D284),0)</f>
        <v>0</v>
      </c>
      <c r="J276">
        <f>+IF(GASTOS!$J284=10,SUM(GASTOS!$C284:$D284),0)</f>
        <v>0</v>
      </c>
    </row>
    <row r="277" spans="1:10" x14ac:dyDescent="0.2">
      <c r="A277">
        <f>+IF(GASTOS!$J285=1,SUM(GASTOS!$C285:$D285),0)</f>
        <v>0</v>
      </c>
      <c r="B277">
        <f>+IF(GASTOS!$J285=2,SUM(GASTOS!$C285:$D285),0)</f>
        <v>0</v>
      </c>
      <c r="C277">
        <f>+IF(GASTOS!$J285=3,SUM(GASTOS!$C285:$D285),0)</f>
        <v>0</v>
      </c>
      <c r="D277">
        <f>+IF(GASTOS!$J285=4,SUM(GASTOS!$C285:$D285),0)</f>
        <v>0</v>
      </c>
      <c r="E277">
        <f>+IF(GASTOS!$J285=5,SUM(GASTOS!$C285:$D285),0)</f>
        <v>0</v>
      </c>
      <c r="F277">
        <f>+IF(GASTOS!$J285=6,SUM(GASTOS!$C285:$D285),0)</f>
        <v>0</v>
      </c>
      <c r="G277">
        <f>+IF(GASTOS!$J285=7,SUM(GASTOS!$C285:$D285),0)</f>
        <v>0</v>
      </c>
      <c r="H277">
        <f>+IF(GASTOS!$J285=8,SUM(GASTOS!$C285:$D285),0)</f>
        <v>0</v>
      </c>
      <c r="I277">
        <f>+IF(GASTOS!$J285=9,SUM(GASTOS!$C285:$D285),0)</f>
        <v>0</v>
      </c>
      <c r="J277">
        <f>+IF(GASTOS!$J285=10,SUM(GASTOS!$C285:$D285),0)</f>
        <v>0</v>
      </c>
    </row>
    <row r="278" spans="1:10" x14ac:dyDescent="0.2">
      <c r="A278">
        <f>+IF(GASTOS!$J286=1,SUM(GASTOS!$C286:$D286),0)</f>
        <v>0</v>
      </c>
      <c r="B278">
        <f>+IF(GASTOS!$J286=2,SUM(GASTOS!$C286:$D286),0)</f>
        <v>0</v>
      </c>
      <c r="C278">
        <f>+IF(GASTOS!$J286=3,SUM(GASTOS!$C286:$D286),0)</f>
        <v>0</v>
      </c>
      <c r="D278">
        <f>+IF(GASTOS!$J286=4,SUM(GASTOS!$C286:$D286),0)</f>
        <v>0</v>
      </c>
      <c r="E278">
        <f>+IF(GASTOS!$J286=5,SUM(GASTOS!$C286:$D286),0)</f>
        <v>0</v>
      </c>
      <c r="F278">
        <f>+IF(GASTOS!$J286=6,SUM(GASTOS!$C286:$D286),0)</f>
        <v>0</v>
      </c>
      <c r="G278">
        <f>+IF(GASTOS!$J286=7,SUM(GASTOS!$C286:$D286),0)</f>
        <v>0</v>
      </c>
      <c r="H278">
        <f>+IF(GASTOS!$J286=8,SUM(GASTOS!$C286:$D286),0)</f>
        <v>0</v>
      </c>
      <c r="I278">
        <f>+IF(GASTOS!$J286=9,SUM(GASTOS!$C286:$D286),0)</f>
        <v>0</v>
      </c>
      <c r="J278">
        <f>+IF(GASTOS!$J286=10,SUM(GASTOS!$C286:$D286),0)</f>
        <v>0</v>
      </c>
    </row>
    <row r="279" spans="1:10" x14ac:dyDescent="0.2">
      <c r="A279">
        <f>+IF(GASTOS!$J287=1,SUM(GASTOS!$C287:$D287),0)</f>
        <v>0</v>
      </c>
      <c r="B279">
        <f>+IF(GASTOS!$J287=2,SUM(GASTOS!$C287:$D287),0)</f>
        <v>0</v>
      </c>
      <c r="C279">
        <f>+IF(GASTOS!$J287=3,SUM(GASTOS!$C287:$D287),0)</f>
        <v>0</v>
      </c>
      <c r="D279">
        <f>+IF(GASTOS!$J287=4,SUM(GASTOS!$C287:$D287),0)</f>
        <v>0</v>
      </c>
      <c r="E279">
        <f>+IF(GASTOS!$J287=5,SUM(GASTOS!$C287:$D287),0)</f>
        <v>0</v>
      </c>
      <c r="F279">
        <f>+IF(GASTOS!$J287=6,SUM(GASTOS!$C287:$D287),0)</f>
        <v>0</v>
      </c>
      <c r="G279">
        <f>+IF(GASTOS!$J287=7,SUM(GASTOS!$C287:$D287),0)</f>
        <v>0</v>
      </c>
      <c r="H279">
        <f>+IF(GASTOS!$J287=8,SUM(GASTOS!$C287:$D287),0)</f>
        <v>0</v>
      </c>
      <c r="I279">
        <f>+IF(GASTOS!$J287=9,SUM(GASTOS!$C287:$D287),0)</f>
        <v>0</v>
      </c>
      <c r="J279">
        <f>+IF(GASTOS!$J287=10,SUM(GASTOS!$C287:$D287),0)</f>
        <v>0</v>
      </c>
    </row>
    <row r="280" spans="1:10" x14ac:dyDescent="0.2">
      <c r="A280">
        <f>+IF(GASTOS!$J288=1,SUM(GASTOS!$C288:$D288),0)</f>
        <v>0</v>
      </c>
      <c r="B280">
        <f>+IF(GASTOS!$J288=2,SUM(GASTOS!$C288:$D288),0)</f>
        <v>0</v>
      </c>
      <c r="C280">
        <f>+IF(GASTOS!$J288=3,SUM(GASTOS!$C288:$D288),0)</f>
        <v>0</v>
      </c>
      <c r="D280">
        <f>+IF(GASTOS!$J288=4,SUM(GASTOS!$C288:$D288),0)</f>
        <v>0</v>
      </c>
      <c r="E280">
        <f>+IF(GASTOS!$J288=5,SUM(GASTOS!$C288:$D288),0)</f>
        <v>0</v>
      </c>
      <c r="F280">
        <f>+IF(GASTOS!$J288=6,SUM(GASTOS!$C288:$D288),0)</f>
        <v>0</v>
      </c>
      <c r="G280">
        <f>+IF(GASTOS!$J288=7,SUM(GASTOS!$C288:$D288),0)</f>
        <v>0</v>
      </c>
      <c r="H280">
        <f>+IF(GASTOS!$J288=8,SUM(GASTOS!$C288:$D288),0)</f>
        <v>0</v>
      </c>
      <c r="I280">
        <f>+IF(GASTOS!$J288=9,SUM(GASTOS!$C288:$D288),0)</f>
        <v>0</v>
      </c>
      <c r="J280">
        <f>+IF(GASTOS!$J288=10,SUM(GASTOS!$C288:$D288),0)</f>
        <v>0</v>
      </c>
    </row>
    <row r="281" spans="1:10" x14ac:dyDescent="0.2">
      <c r="A281">
        <f>+IF(GASTOS!$J289=1,SUM(GASTOS!$C289:$D289),0)</f>
        <v>0</v>
      </c>
      <c r="B281">
        <f>+IF(GASTOS!$J289=2,SUM(GASTOS!$C289:$D289),0)</f>
        <v>0</v>
      </c>
      <c r="C281">
        <f>+IF(GASTOS!$J289=3,SUM(GASTOS!$C289:$D289),0)</f>
        <v>0</v>
      </c>
      <c r="D281">
        <f>+IF(GASTOS!$J289=4,SUM(GASTOS!$C289:$D289),0)</f>
        <v>0</v>
      </c>
      <c r="E281">
        <f>+IF(GASTOS!$J289=5,SUM(GASTOS!$C289:$D289),0)</f>
        <v>0</v>
      </c>
      <c r="F281">
        <f>+IF(GASTOS!$J289=6,SUM(GASTOS!$C289:$D289),0)</f>
        <v>0</v>
      </c>
      <c r="G281">
        <f>+IF(GASTOS!$J289=7,SUM(GASTOS!$C289:$D289),0)</f>
        <v>0</v>
      </c>
      <c r="H281">
        <f>+IF(GASTOS!$J289=8,SUM(GASTOS!$C289:$D289),0)</f>
        <v>0</v>
      </c>
      <c r="I281">
        <f>+IF(GASTOS!$J289=9,SUM(GASTOS!$C289:$D289),0)</f>
        <v>0</v>
      </c>
      <c r="J281">
        <f>+IF(GASTOS!$J289=10,SUM(GASTOS!$C289:$D289),0)</f>
        <v>0</v>
      </c>
    </row>
    <row r="282" spans="1:10" x14ac:dyDescent="0.2">
      <c r="A282">
        <f>+IF(GASTOS!$J290=1,SUM(GASTOS!$C290:$D290),0)</f>
        <v>0</v>
      </c>
      <c r="B282">
        <f>+IF(GASTOS!$J290=2,SUM(GASTOS!$C290:$D290),0)</f>
        <v>0</v>
      </c>
      <c r="C282">
        <f>+IF(GASTOS!$J290=3,SUM(GASTOS!$C290:$D290),0)</f>
        <v>0</v>
      </c>
      <c r="D282">
        <f>+IF(GASTOS!$J290=4,SUM(GASTOS!$C290:$D290),0)</f>
        <v>0</v>
      </c>
      <c r="E282">
        <f>+IF(GASTOS!$J290=5,SUM(GASTOS!$C290:$D290),0)</f>
        <v>0</v>
      </c>
      <c r="F282">
        <f>+IF(GASTOS!$J290=6,SUM(GASTOS!$C290:$D290),0)</f>
        <v>0</v>
      </c>
      <c r="G282">
        <f>+IF(GASTOS!$J290=7,SUM(GASTOS!$C290:$D290),0)</f>
        <v>0</v>
      </c>
      <c r="H282">
        <f>+IF(GASTOS!$J290=8,SUM(GASTOS!$C290:$D290),0)</f>
        <v>0</v>
      </c>
      <c r="I282">
        <f>+IF(GASTOS!$J290=9,SUM(GASTOS!$C290:$D290),0)</f>
        <v>0</v>
      </c>
      <c r="J282">
        <f>+IF(GASTOS!$J290=10,SUM(GASTOS!$C290:$D290),0)</f>
        <v>0</v>
      </c>
    </row>
    <row r="283" spans="1:10" x14ac:dyDescent="0.2">
      <c r="A283">
        <f>+IF(GASTOS!$J291=1,SUM(GASTOS!$C291:$D291),0)</f>
        <v>0</v>
      </c>
      <c r="B283">
        <f>+IF(GASTOS!$J291=2,SUM(GASTOS!$C291:$D291),0)</f>
        <v>0</v>
      </c>
      <c r="C283">
        <f>+IF(GASTOS!$J291=3,SUM(GASTOS!$C291:$D291),0)</f>
        <v>0</v>
      </c>
      <c r="D283">
        <f>+IF(GASTOS!$J291=4,SUM(GASTOS!$C291:$D291),0)</f>
        <v>0</v>
      </c>
      <c r="E283">
        <f>+IF(GASTOS!$J291=5,SUM(GASTOS!$C291:$D291),0)</f>
        <v>0</v>
      </c>
      <c r="F283">
        <f>+IF(GASTOS!$J291=6,SUM(GASTOS!$C291:$D291),0)</f>
        <v>0</v>
      </c>
      <c r="G283">
        <f>+IF(GASTOS!$J291=7,SUM(GASTOS!$C291:$D291),0)</f>
        <v>0</v>
      </c>
      <c r="H283">
        <f>+IF(GASTOS!$J291=8,SUM(GASTOS!$C291:$D291),0)</f>
        <v>0</v>
      </c>
      <c r="I283">
        <f>+IF(GASTOS!$J291=9,SUM(GASTOS!$C291:$D291),0)</f>
        <v>0</v>
      </c>
      <c r="J283">
        <f>+IF(GASTOS!$J291=10,SUM(GASTOS!$C291:$D291),0)</f>
        <v>0</v>
      </c>
    </row>
    <row r="284" spans="1:10" x14ac:dyDescent="0.2">
      <c r="A284">
        <f>+IF(GASTOS!$J292=1,SUM(GASTOS!$C292:$D292),0)</f>
        <v>0</v>
      </c>
      <c r="B284">
        <f>+IF(GASTOS!$J292=2,SUM(GASTOS!$C292:$D292),0)</f>
        <v>0</v>
      </c>
      <c r="C284">
        <f>+IF(GASTOS!$J292=3,SUM(GASTOS!$C292:$D292),0)</f>
        <v>0</v>
      </c>
      <c r="D284">
        <f>+IF(GASTOS!$J292=4,SUM(GASTOS!$C292:$D292),0)</f>
        <v>0</v>
      </c>
      <c r="E284">
        <f>+IF(GASTOS!$J292=5,SUM(GASTOS!$C292:$D292),0)</f>
        <v>0</v>
      </c>
      <c r="F284">
        <f>+IF(GASTOS!$J292=6,SUM(GASTOS!$C292:$D292),0)</f>
        <v>0</v>
      </c>
      <c r="G284">
        <f>+IF(GASTOS!$J292=7,SUM(GASTOS!$C292:$D292),0)</f>
        <v>0</v>
      </c>
      <c r="H284">
        <f>+IF(GASTOS!$J292=8,SUM(GASTOS!$C292:$D292),0)</f>
        <v>0</v>
      </c>
      <c r="I284">
        <f>+IF(GASTOS!$J292=9,SUM(GASTOS!$C292:$D292),0)</f>
        <v>0</v>
      </c>
      <c r="J284">
        <f>+IF(GASTOS!$J292=10,SUM(GASTOS!$C292:$D292),0)</f>
        <v>0</v>
      </c>
    </row>
    <row r="285" spans="1:10" x14ac:dyDescent="0.2">
      <c r="A285">
        <f>+IF(GASTOS!$J293=1,SUM(GASTOS!$C293:$D293),0)</f>
        <v>0</v>
      </c>
      <c r="B285">
        <f>+IF(GASTOS!$J293=2,SUM(GASTOS!$C293:$D293),0)</f>
        <v>0</v>
      </c>
      <c r="C285">
        <f>+IF(GASTOS!$J293=3,SUM(GASTOS!$C293:$D293),0)</f>
        <v>0</v>
      </c>
      <c r="D285">
        <f>+IF(GASTOS!$J293=4,SUM(GASTOS!$C293:$D293),0)</f>
        <v>0</v>
      </c>
      <c r="E285">
        <f>+IF(GASTOS!$J293=5,SUM(GASTOS!$C293:$D293),0)</f>
        <v>0</v>
      </c>
      <c r="F285">
        <f>+IF(GASTOS!$J293=6,SUM(GASTOS!$C293:$D293),0)</f>
        <v>0</v>
      </c>
      <c r="G285">
        <f>+IF(GASTOS!$J293=7,SUM(GASTOS!$C293:$D293),0)</f>
        <v>0</v>
      </c>
      <c r="H285">
        <f>+IF(GASTOS!$J293=8,SUM(GASTOS!$C293:$D293),0)</f>
        <v>0</v>
      </c>
      <c r="I285">
        <f>+IF(GASTOS!$J293=9,SUM(GASTOS!$C293:$D293),0)</f>
        <v>0</v>
      </c>
      <c r="J285">
        <f>+IF(GASTOS!$J293=10,SUM(GASTOS!$C293:$D293),0)</f>
        <v>0</v>
      </c>
    </row>
    <row r="286" spans="1:10" x14ac:dyDescent="0.2">
      <c r="A286">
        <f>+IF(GASTOS!$J294=1,SUM(GASTOS!$C294:$D294),0)</f>
        <v>0</v>
      </c>
      <c r="B286">
        <f>+IF(GASTOS!$J294=2,SUM(GASTOS!$C294:$D294),0)</f>
        <v>0</v>
      </c>
      <c r="C286">
        <f>+IF(GASTOS!$J294=3,SUM(GASTOS!$C294:$D294),0)</f>
        <v>0</v>
      </c>
      <c r="D286">
        <f>+IF(GASTOS!$J294=4,SUM(GASTOS!$C294:$D294),0)</f>
        <v>0</v>
      </c>
      <c r="E286">
        <f>+IF(GASTOS!$J294=5,SUM(GASTOS!$C294:$D294),0)</f>
        <v>0</v>
      </c>
      <c r="F286">
        <f>+IF(GASTOS!$J294=6,SUM(GASTOS!$C294:$D294),0)</f>
        <v>0</v>
      </c>
      <c r="G286">
        <f>+IF(GASTOS!$J294=7,SUM(GASTOS!$C294:$D294),0)</f>
        <v>0</v>
      </c>
      <c r="H286">
        <f>+IF(GASTOS!$J294=8,SUM(GASTOS!$C294:$D294),0)</f>
        <v>0</v>
      </c>
      <c r="I286">
        <f>+IF(GASTOS!$J294=9,SUM(GASTOS!$C294:$D294),0)</f>
        <v>0</v>
      </c>
      <c r="J286">
        <f>+IF(GASTOS!$J294=10,SUM(GASTOS!$C294:$D294),0)</f>
        <v>0</v>
      </c>
    </row>
    <row r="287" spans="1:10" x14ac:dyDescent="0.2">
      <c r="A287">
        <f>+IF(GASTOS!$J295=1,SUM(GASTOS!$C295:$D295),0)</f>
        <v>0</v>
      </c>
      <c r="B287">
        <f>+IF(GASTOS!$J295=2,SUM(GASTOS!$C295:$D295),0)</f>
        <v>0</v>
      </c>
      <c r="C287">
        <f>+IF(GASTOS!$J295=3,SUM(GASTOS!$C295:$D295),0)</f>
        <v>0</v>
      </c>
      <c r="D287">
        <f>+IF(GASTOS!$J295=4,SUM(GASTOS!$C295:$D295),0)</f>
        <v>0</v>
      </c>
      <c r="E287">
        <f>+IF(GASTOS!$J295=5,SUM(GASTOS!$C295:$D295),0)</f>
        <v>0</v>
      </c>
      <c r="F287">
        <f>+IF(GASTOS!$J295=6,SUM(GASTOS!$C295:$D295),0)</f>
        <v>0</v>
      </c>
      <c r="G287">
        <f>+IF(GASTOS!$J295=7,SUM(GASTOS!$C295:$D295),0)</f>
        <v>0</v>
      </c>
      <c r="H287">
        <f>+IF(GASTOS!$J295=8,SUM(GASTOS!$C295:$D295),0)</f>
        <v>0</v>
      </c>
      <c r="I287">
        <f>+IF(GASTOS!$J295=9,SUM(GASTOS!$C295:$D295),0)</f>
        <v>0</v>
      </c>
      <c r="J287">
        <f>+IF(GASTOS!$J295=10,SUM(GASTOS!$C295:$D295),0)</f>
        <v>0</v>
      </c>
    </row>
    <row r="288" spans="1:10" x14ac:dyDescent="0.2">
      <c r="A288">
        <f>+IF(GASTOS!$J296=1,SUM(GASTOS!$C296:$D296),0)</f>
        <v>0</v>
      </c>
      <c r="B288">
        <f>+IF(GASTOS!$J296=2,SUM(GASTOS!$C296:$D296),0)</f>
        <v>0</v>
      </c>
      <c r="C288">
        <f>+IF(GASTOS!$J296=3,SUM(GASTOS!$C296:$D296),0)</f>
        <v>0</v>
      </c>
      <c r="D288">
        <f>+IF(GASTOS!$J296=4,SUM(GASTOS!$C296:$D296),0)</f>
        <v>0</v>
      </c>
      <c r="E288">
        <f>+IF(GASTOS!$J296=5,SUM(GASTOS!$C296:$D296),0)</f>
        <v>0</v>
      </c>
      <c r="F288">
        <f>+IF(GASTOS!$J296=6,SUM(GASTOS!$C296:$D296),0)</f>
        <v>0</v>
      </c>
      <c r="G288">
        <f>+IF(GASTOS!$J296=7,SUM(GASTOS!$C296:$D296),0)</f>
        <v>0</v>
      </c>
      <c r="H288">
        <f>+IF(GASTOS!$J296=8,SUM(GASTOS!$C296:$D296),0)</f>
        <v>0</v>
      </c>
      <c r="I288">
        <f>+IF(GASTOS!$J296=9,SUM(GASTOS!$C296:$D296),0)</f>
        <v>0</v>
      </c>
      <c r="J288">
        <f>+IF(GASTOS!$J296=10,SUM(GASTOS!$C296:$D296),0)</f>
        <v>0</v>
      </c>
    </row>
    <row r="289" spans="1:11" x14ac:dyDescent="0.2">
      <c r="A289">
        <f>+IF(GASTOS!$J297=1,SUM(GASTOS!$C297:$D297),0)</f>
        <v>0</v>
      </c>
      <c r="B289">
        <f>+IF(GASTOS!$J297=2,SUM(GASTOS!$C297:$D297),0)</f>
        <v>0</v>
      </c>
      <c r="C289">
        <f>+IF(GASTOS!$J297=3,SUM(GASTOS!$C297:$D297),0)</f>
        <v>0</v>
      </c>
      <c r="D289">
        <f>+IF(GASTOS!$J297=4,SUM(GASTOS!$C297:$D297),0)</f>
        <v>0</v>
      </c>
      <c r="E289">
        <f>+IF(GASTOS!$J297=5,SUM(GASTOS!$C297:$D297),0)</f>
        <v>0</v>
      </c>
      <c r="F289">
        <f>+IF(GASTOS!$J297=6,SUM(GASTOS!$C297:$D297),0)</f>
        <v>0</v>
      </c>
      <c r="G289">
        <f>+IF(GASTOS!$J297=7,SUM(GASTOS!$C297:$D297),0)</f>
        <v>0</v>
      </c>
      <c r="H289">
        <f>+IF(GASTOS!$J297=8,SUM(GASTOS!$C297:$D297),0)</f>
        <v>0</v>
      </c>
      <c r="I289">
        <f>+IF(GASTOS!$J297=9,SUM(GASTOS!$C297:$D297),0)</f>
        <v>0</v>
      </c>
      <c r="J289">
        <f>+IF(GASTOS!$J297=10,SUM(GASTOS!$C297:$D297),0)</f>
        <v>0</v>
      </c>
    </row>
    <row r="290" spans="1:11" x14ac:dyDescent="0.2">
      <c r="A290">
        <f>+IF(GASTOS!$J298=1,SUM(GASTOS!$C298:$D298),0)</f>
        <v>0</v>
      </c>
      <c r="B290">
        <f>+IF(GASTOS!$J298=2,SUM(GASTOS!$C298:$D298),0)</f>
        <v>0</v>
      </c>
      <c r="C290">
        <f>+IF(GASTOS!$J298=3,SUM(GASTOS!$C298:$D298),0)</f>
        <v>0</v>
      </c>
      <c r="D290">
        <f>+IF(GASTOS!$J298=4,SUM(GASTOS!$C298:$D298),0)</f>
        <v>0</v>
      </c>
      <c r="E290">
        <f>+IF(GASTOS!$J298=5,SUM(GASTOS!$C298:$D298),0)</f>
        <v>0</v>
      </c>
      <c r="F290">
        <f>+IF(GASTOS!$J298=6,SUM(GASTOS!$C298:$D298),0)</f>
        <v>0</v>
      </c>
      <c r="G290">
        <f>+IF(GASTOS!$J298=7,SUM(GASTOS!$C298:$D298),0)</f>
        <v>0</v>
      </c>
      <c r="H290">
        <f>+IF(GASTOS!$J298=8,SUM(GASTOS!$C298:$D298),0)</f>
        <v>0</v>
      </c>
      <c r="I290">
        <f>+IF(GASTOS!$J298=9,SUM(GASTOS!$C298:$D298),0)</f>
        <v>0</v>
      </c>
      <c r="J290">
        <f>+IF(GASTOS!$J298=10,SUM(GASTOS!$C298:$D298),0)</f>
        <v>0</v>
      </c>
    </row>
    <row r="292" spans="1:11" x14ac:dyDescent="0.2">
      <c r="A292">
        <f>SUM(A4:A291)</f>
        <v>0</v>
      </c>
      <c r="B292">
        <f>SUM(B4:B291)</f>
        <v>0</v>
      </c>
      <c r="C292">
        <f>SUM(C4:C291)</f>
        <v>0</v>
      </c>
      <c r="D292">
        <f t="shared" ref="D292:J292" si="0">SUM(D4:D291)</f>
        <v>0</v>
      </c>
      <c r="E292">
        <f t="shared" si="0"/>
        <v>0</v>
      </c>
      <c r="F292">
        <f t="shared" si="0"/>
        <v>0</v>
      </c>
      <c r="G292">
        <f t="shared" si="0"/>
        <v>0</v>
      </c>
      <c r="H292">
        <f t="shared" si="0"/>
        <v>0</v>
      </c>
      <c r="I292">
        <f t="shared" si="0"/>
        <v>0</v>
      </c>
      <c r="J292">
        <f t="shared" si="0"/>
        <v>0</v>
      </c>
    </row>
    <row r="294" spans="1:11" x14ac:dyDescent="0.2">
      <c r="K294" s="76"/>
    </row>
  </sheetData>
  <phoneticPr fontId="23" type="noConversion"/>
  <pageMargins left="0.7" right="0.7" top="0.75" bottom="0.75" header="0.3" footer="0.3"/>
  <customProperties>
    <customPr name="_pios_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PORTADA</vt:lpstr>
      <vt:lpstr>INGRESOS</vt:lpstr>
      <vt:lpstr>GASTOS</vt:lpstr>
      <vt:lpstr>RESUMEN</vt:lpstr>
      <vt:lpstr>COSTES</vt:lpstr>
      <vt:lpstr>Hoja2</vt:lpstr>
      <vt:lpstr>GASTOS!Área_de_impresión</vt:lpstr>
      <vt:lpstr>INGRESOS!Área_de_impresión</vt:lpstr>
      <vt:lpstr>PORTADA!Área_de_impresión</vt:lpstr>
      <vt:lpstr>RESUMEN!Área_de_impresión</vt:lpstr>
    </vt:vector>
  </TitlesOfParts>
  <Company>CCASA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nieves</dc:creator>
  <cp:lastModifiedBy>Sanchez Garcia, Raquel</cp:lastModifiedBy>
  <cp:lastPrinted>2025-01-13T13:55:14Z</cp:lastPrinted>
  <dcterms:created xsi:type="dcterms:W3CDTF">2005-12-26T11:55:48Z</dcterms:created>
  <dcterms:modified xsi:type="dcterms:W3CDTF">2025-01-14T10:05:29Z</dcterms:modified>
</cp:coreProperties>
</file>